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<sst xmlns="http://schemas.openxmlformats.org/spreadsheetml/2006/main" count="224" uniqueCount="187">
  <si>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</si>
  <si>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</si>
  <si>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</si>
  <si>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</si>
  <si>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</si>
  <si>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</si>
  <si>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</si>
  <si>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</si>
  <si>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</si>
  <si>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</si>
  <si>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</si>
  <si>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</si>
  <si>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</si>
  <si>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</si>
  <si>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</si>
  <si>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</si>
  <si>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</si>
  <si>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</si>
  <si>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</si>
  <si>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</si>
  <si>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مرودشت </t>
  </si>
  <si>
    <t>اهواز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</si>
  <si>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</si>
  <si>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</si>
  <si>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</si>
  <si>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</si>
  <si>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</si>
  <si>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</si>
  <si>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</si>
  <si>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</si>
  <si>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</si>
  <si>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</si>
  <si>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</si>
  <si>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</si>
  <si>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</si>
  <si>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</si>
  <si>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پائيزه</t>
  </si>
  <si>
    <t>بيستون</t>
  </si>
  <si>
    <t>قزوين</t>
  </si>
  <si>
    <t>اقليد</t>
  </si>
  <si>
    <t xml:space="preserve">ممسني 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</si>
  <si>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</si>
  <si>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</si>
  <si>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</si>
  <si>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</si>
  <si>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</si>
  <si>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</si>
  <si>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</si>
  <si>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</si>
  <si>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</si>
  <si>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</si>
  <si>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</si>
  <si>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</si>
  <si>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</si>
  <si>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</si>
  <si>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</si>
  <si>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</si>
  <si>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</si>
  <si>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</si>
  <si>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</si>
  <si>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</si>
  <si>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</si>
  <si>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</si>
  <si>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</si>
  <si>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</si>
  <si>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</si>
  <si>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</si>
  <si>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جمع كل كارخانه هاي چغندري</t>
  </si>
  <si>
    <t>عيار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</si>
  <si>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</si>
  <si>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</si>
  <si>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</si>
  <si>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</si>
  <si>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</si>
  <si>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</si>
  <si>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</si>
  <si>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</si>
  <si>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</si>
  <si>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</si>
  <si>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</si>
  <si>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</si>
  <si>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</si>
  <si>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</si>
  <si>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</si>
  <si>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</si>
  <si>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</si>
  <si>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 xml:space="preserve">تهيه شده در بخش آمار و اطلاعات </t>
  </si>
  <si>
    <t xml:space="preserve">انجمن صنفي كارخانه هاي قند و شكر ايران </t>
  </si>
  <si>
    <t>چهار محال</t>
  </si>
  <si>
    <t>ياسوج</t>
  </si>
  <si>
    <t>مغان</t>
  </si>
  <si>
    <t>دزفول</t>
  </si>
  <si>
    <t>جمع كل كارخانه هاي نيشكري</t>
  </si>
  <si>
    <t>جمع كل كارخانه هاي چغندري و نيشكري</t>
  </si>
  <si>
    <t>شيروان</t>
  </si>
  <si>
    <t xml:space="preserve"> </t>
  </si>
  <si>
    <t xml:space="preserve">نقده </t>
  </si>
  <si>
    <t>فسا پائيزه</t>
  </si>
  <si>
    <t>سطح برداشت</t>
  </si>
  <si>
    <t>اسلام آباد</t>
  </si>
  <si>
    <t xml:space="preserve">فسا </t>
  </si>
  <si>
    <t>باگاس</t>
  </si>
  <si>
    <t xml:space="preserve">                        علامت(-)نشانه خريد چغندر و علامت(+) نشانه فروش چغندر به كارخانه ديگر مي باشد.</t>
  </si>
  <si>
    <t>ديفوزيون(تفاله)</t>
  </si>
  <si>
    <t>1389/08/08</t>
  </si>
  <si>
    <t>1389/10/12</t>
  </si>
  <si>
    <t>1389/08/02</t>
  </si>
  <si>
    <t>1389/10/07</t>
  </si>
  <si>
    <t>1389/08/04</t>
  </si>
  <si>
    <t>1389/09/28</t>
  </si>
  <si>
    <t>1389/08/01</t>
  </si>
  <si>
    <t>1389/10/04</t>
  </si>
  <si>
    <t>1389/08/05</t>
  </si>
  <si>
    <t>1389/10/10</t>
  </si>
  <si>
    <t>1389/08/06</t>
  </si>
  <si>
    <t>1389/09/27</t>
  </si>
  <si>
    <t>1389/09/26</t>
  </si>
  <si>
    <t>1389/10/03</t>
  </si>
  <si>
    <t>1389/08/28</t>
  </si>
  <si>
    <t>1389/10/13</t>
  </si>
  <si>
    <t>1389/08/11</t>
  </si>
  <si>
    <t>1389/09/23</t>
  </si>
  <si>
    <t>1389/07/28</t>
  </si>
  <si>
    <t>1389/10/08</t>
  </si>
  <si>
    <t>1389/06/27</t>
  </si>
  <si>
    <t>1389/10/21</t>
  </si>
  <si>
    <t>1389/06/25</t>
  </si>
  <si>
    <t>1389/10/16</t>
  </si>
  <si>
    <t>1389/06/28</t>
  </si>
  <si>
    <t>1389/10/23</t>
  </si>
  <si>
    <t>1389/06/26</t>
  </si>
  <si>
    <t>1389/11/03</t>
  </si>
  <si>
    <t>1389/06/23</t>
  </si>
  <si>
    <t>1389/10/29</t>
  </si>
  <si>
    <t>1389/07/01</t>
  </si>
  <si>
    <t>1389/07/03</t>
  </si>
  <si>
    <t>1389/07/08</t>
  </si>
  <si>
    <t>1389/09/18</t>
  </si>
  <si>
    <t>1389/07/10</t>
  </si>
  <si>
    <t>1389/11/01</t>
  </si>
  <si>
    <t>1389/07/11</t>
  </si>
  <si>
    <t>1389/10/05</t>
  </si>
  <si>
    <t>1389/09/16</t>
  </si>
  <si>
    <t>1389/11/08</t>
  </si>
  <si>
    <t>1389/07/17</t>
  </si>
  <si>
    <t>1389/07/04</t>
  </si>
  <si>
    <t>1389/11/02</t>
  </si>
  <si>
    <t>1389/08/17</t>
  </si>
  <si>
    <t>1389/08/03</t>
  </si>
  <si>
    <t>1389/07/15</t>
  </si>
  <si>
    <t>1390/01/15</t>
  </si>
  <si>
    <t>1389/07/26</t>
  </si>
  <si>
    <t>1389/12/27</t>
  </si>
  <si>
    <t>1389/07/27</t>
  </si>
  <si>
    <t>1389/12/29</t>
  </si>
  <si>
    <t>1389/07/20</t>
  </si>
  <si>
    <t>1390/01/02</t>
  </si>
  <si>
    <t>1389/07/29</t>
  </si>
  <si>
    <t>1389/12/19</t>
  </si>
  <si>
    <t>1389/07/19</t>
  </si>
  <si>
    <t>1390/03/19</t>
  </si>
  <si>
    <t>1390/03/09</t>
  </si>
  <si>
    <t>1389/07/12</t>
  </si>
  <si>
    <t xml:space="preserve">            </t>
  </si>
  <si>
    <t xml:space="preserve">                          </t>
  </si>
  <si>
    <t xml:space="preserve">        </t>
  </si>
  <si>
    <t xml:space="preserve">         </t>
  </si>
  <si>
    <t xml:space="preserve">           از مجموع تناژ نيشكر مصرف شده مقدار 191960 تن مربوط به كشت و صنعت ميان آب مي باشد.</t>
  </si>
  <si>
    <t xml:space="preserve">           راندمان در هكتار چغندر قند بر اساس سطح برداشت محاسبه شده است</t>
  </si>
  <si>
    <t>نيشكردهخدا</t>
  </si>
  <si>
    <t>نيشكر سلمان فارسي</t>
  </si>
  <si>
    <t xml:space="preserve">نيشكر ميرزا كوچك خان </t>
  </si>
  <si>
    <t xml:space="preserve">نيشكر حكيم فارابي </t>
  </si>
  <si>
    <t>قند و شكر توليدي ويژه</t>
  </si>
  <si>
    <t>صورت عملكرد بهره برداري كارخانه هاي قندچغندري و نيشكري كشور در سال 1389</t>
  </si>
  <si>
    <t>مشخصات كارخانه</t>
  </si>
  <si>
    <t>چغندر يا نيشكر</t>
  </si>
  <si>
    <t>زمان بهره برداري</t>
  </si>
  <si>
    <t>درصدقند چغندر يا نيشكر</t>
  </si>
  <si>
    <t>بازدهي</t>
  </si>
  <si>
    <t>درصد ضايعات قند</t>
  </si>
  <si>
    <t>ملاس و مصرف آن</t>
  </si>
  <si>
    <t>محصولات فرعي</t>
  </si>
  <si>
    <t>نسبت چغندر و نيشكر</t>
  </si>
  <si>
    <t>درجه خلوص</t>
  </si>
  <si>
    <t>درصد مواد مصرفي نسبت به چغندر و نيشكر</t>
  </si>
  <si>
    <t>ملاحظات</t>
  </si>
</sst>
</file>

<file path=xl/styles.xml><?xml version="1.0" encoding="utf-8"?>
<styleSheet xmlns="http://schemas.openxmlformats.org/spreadsheetml/2006/main">
  <numFmts count="4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Nazanin"/>
      <family val="0"/>
    </font>
    <font>
      <sz val="16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4"/>
      <color indexed="56"/>
      <name val="Nazanin"/>
      <family val="0"/>
    </font>
    <font>
      <b/>
      <sz val="16"/>
      <color indexed="56"/>
      <name val="Nazanin"/>
      <family val="0"/>
    </font>
    <font>
      <b/>
      <sz val="18"/>
      <name val="Zar"/>
      <family val="0"/>
    </font>
    <font>
      <b/>
      <sz val="14"/>
      <color indexed="8"/>
      <name val="Roya"/>
      <family val="0"/>
    </font>
    <font>
      <b/>
      <sz val="13"/>
      <color indexed="8"/>
      <name val="Roya"/>
      <family val="0"/>
    </font>
    <font>
      <sz val="12"/>
      <color indexed="8"/>
      <name val="Roya"/>
      <family val="0"/>
    </font>
    <font>
      <sz val="14"/>
      <color indexed="8"/>
      <name val="Roya"/>
      <family val="0"/>
    </font>
    <font>
      <b/>
      <sz val="16"/>
      <color indexed="8"/>
      <name val="Nazanin"/>
      <family val="0"/>
    </font>
    <font>
      <b/>
      <sz val="40"/>
      <color indexed="56"/>
      <name val="Zar"/>
      <family val="0"/>
    </font>
    <font>
      <sz val="40"/>
      <color indexed="56"/>
      <name val="Arial"/>
      <family val="0"/>
    </font>
    <font>
      <sz val="8"/>
      <name val="Arial"/>
      <family val="0"/>
    </font>
    <font>
      <b/>
      <sz val="12"/>
      <color indexed="8"/>
      <name val="Nazanin"/>
      <family val="0"/>
    </font>
    <font>
      <b/>
      <sz val="18"/>
      <color indexed="8"/>
      <name val="Mitra"/>
      <family val="0"/>
    </font>
    <font>
      <b/>
      <sz val="18"/>
      <color indexed="8"/>
      <name val="Roya"/>
      <family val="0"/>
    </font>
    <font>
      <b/>
      <sz val="14"/>
      <color indexed="8"/>
      <name val="Mitra"/>
      <family val="0"/>
    </font>
    <font>
      <b/>
      <sz val="10"/>
      <name val="Nazanin"/>
      <family val="0"/>
    </font>
    <font>
      <b/>
      <sz val="16"/>
      <color indexed="8"/>
      <name val="Roya"/>
      <family val="0"/>
    </font>
    <font>
      <sz val="16"/>
      <name val="Arial"/>
      <family val="0"/>
    </font>
    <font>
      <b/>
      <sz val="12"/>
      <color indexed="8"/>
      <name val="Roya"/>
      <family val="0"/>
    </font>
    <font>
      <sz val="72"/>
      <name val="IranNastaliq"/>
      <family val="1"/>
    </font>
    <font>
      <b/>
      <sz val="36"/>
      <name val="IranNastaliq"/>
      <family val="1"/>
    </font>
    <font>
      <sz val="36"/>
      <name val="IranNastaliq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n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justify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justify"/>
    </xf>
    <xf numFmtId="0" fontId="13" fillId="24" borderId="11" xfId="0" applyFont="1" applyFill="1" applyBorder="1" applyAlignment="1">
      <alignment horizontal="center" vertical="justify"/>
    </xf>
    <xf numFmtId="0" fontId="13" fillId="24" borderId="12" xfId="0" applyFont="1" applyFill="1" applyBorder="1" applyAlignment="1">
      <alignment horizontal="center" vertical="justify"/>
    </xf>
    <xf numFmtId="0" fontId="15" fillId="24" borderId="13" xfId="0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13" fillId="24" borderId="16" xfId="0" applyFont="1" applyFill="1" applyBorder="1" applyAlignment="1">
      <alignment horizontal="center" vertical="justify"/>
    </xf>
    <xf numFmtId="0" fontId="13" fillId="24" borderId="17" xfId="0" applyFont="1" applyFill="1" applyBorder="1" applyAlignment="1">
      <alignment horizontal="center" vertical="justify"/>
    </xf>
    <xf numFmtId="0" fontId="15" fillId="24" borderId="18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12" fillId="24" borderId="0" xfId="0" applyNumberFormat="1" applyFont="1" applyFill="1" applyAlignment="1">
      <alignment horizontal="center" vertical="center"/>
    </xf>
    <xf numFmtId="0" fontId="4" fillId="24" borderId="0" xfId="0" applyNumberFormat="1" applyFont="1" applyFill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15" fillId="24" borderId="22" xfId="0" applyFont="1" applyFill="1" applyBorder="1" applyAlignment="1">
      <alignment horizontal="center" vertical="center"/>
    </xf>
    <xf numFmtId="0" fontId="6" fillId="24" borderId="23" xfId="0" applyNumberFormat="1" applyFont="1" applyFill="1" applyBorder="1" applyAlignment="1">
      <alignment horizontal="center" vertical="center"/>
    </xf>
    <xf numFmtId="0" fontId="6" fillId="24" borderId="21" xfId="0" applyNumberFormat="1" applyFont="1" applyFill="1" applyBorder="1" applyAlignment="1">
      <alignment horizontal="center" vertical="center"/>
    </xf>
    <xf numFmtId="0" fontId="6" fillId="24" borderId="20" xfId="0" applyNumberFormat="1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2" fontId="6" fillId="24" borderId="24" xfId="0" applyNumberFormat="1" applyFont="1" applyFill="1" applyBorder="1" applyAlignment="1">
      <alignment horizontal="center" vertical="center"/>
    </xf>
    <xf numFmtId="0" fontId="6" fillId="24" borderId="26" xfId="0" applyNumberFormat="1" applyFont="1" applyFill="1" applyBorder="1" applyAlignment="1">
      <alignment horizontal="center" vertical="center"/>
    </xf>
    <xf numFmtId="0" fontId="6" fillId="24" borderId="27" xfId="0" applyNumberFormat="1" applyFont="1" applyFill="1" applyBorder="1" applyAlignment="1">
      <alignment horizontal="center" vertical="center"/>
    </xf>
    <xf numFmtId="0" fontId="6" fillId="24" borderId="24" xfId="0" applyNumberFormat="1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2" fontId="6" fillId="24" borderId="21" xfId="0" applyNumberFormat="1" applyFont="1" applyFill="1" applyBorder="1" applyAlignment="1">
      <alignment horizontal="center" vertical="center"/>
    </xf>
    <xf numFmtId="0" fontId="6" fillId="24" borderId="29" xfId="0" applyNumberFormat="1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2" fontId="6" fillId="24" borderId="25" xfId="0" applyNumberFormat="1" applyFont="1" applyFill="1" applyBorder="1" applyAlignment="1">
      <alignment horizontal="center" vertical="center"/>
    </xf>
    <xf numFmtId="0" fontId="6" fillId="24" borderId="31" xfId="0" applyNumberFormat="1" applyFont="1" applyFill="1" applyBorder="1" applyAlignment="1">
      <alignment horizontal="center" vertical="center"/>
    </xf>
    <xf numFmtId="0" fontId="6" fillId="24" borderId="32" xfId="0" applyNumberFormat="1" applyFont="1" applyFill="1" applyBorder="1" applyAlignment="1">
      <alignment horizontal="center" vertical="center"/>
    </xf>
    <xf numFmtId="0" fontId="6" fillId="24" borderId="25" xfId="0" applyNumberFormat="1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2" fontId="6" fillId="24" borderId="34" xfId="0" applyNumberFormat="1" applyFont="1" applyFill="1" applyBorder="1" applyAlignment="1">
      <alignment horizontal="center" vertical="center"/>
    </xf>
    <xf numFmtId="0" fontId="6" fillId="24" borderId="35" xfId="0" applyNumberFormat="1" applyFont="1" applyFill="1" applyBorder="1" applyAlignment="1">
      <alignment horizontal="center" vertical="center"/>
    </xf>
    <xf numFmtId="0" fontId="6" fillId="24" borderId="36" xfId="0" applyNumberFormat="1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34" xfId="0" applyNumberFormat="1" applyFont="1" applyFill="1" applyBorder="1" applyAlignment="1">
      <alignment horizontal="center" vertical="center"/>
    </xf>
    <xf numFmtId="0" fontId="6" fillId="24" borderId="37" xfId="0" applyNumberFormat="1" applyFont="1" applyFill="1" applyBorder="1" applyAlignment="1">
      <alignment horizontal="center" vertical="center"/>
    </xf>
    <xf numFmtId="0" fontId="17" fillId="24" borderId="27" xfId="0" applyNumberFormat="1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6" fillId="24" borderId="40" xfId="0" applyNumberFormat="1" applyFont="1" applyFill="1" applyBorder="1" applyAlignment="1">
      <alignment horizontal="center" vertical="center"/>
    </xf>
    <xf numFmtId="0" fontId="17" fillId="24" borderId="29" xfId="0" applyNumberFormat="1" applyFont="1" applyFill="1" applyBorder="1" applyAlignment="1">
      <alignment horizontal="center" vertical="center"/>
    </xf>
    <xf numFmtId="0" fontId="6" fillId="24" borderId="41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9" fontId="6" fillId="24" borderId="41" xfId="0" applyNumberFormat="1" applyFont="1" applyFill="1" applyBorder="1" applyAlignment="1">
      <alignment horizontal="center" vertical="center"/>
    </xf>
    <xf numFmtId="0" fontId="6" fillId="24" borderId="43" xfId="0" applyNumberFormat="1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24" borderId="45" xfId="0" applyNumberFormat="1" applyFont="1" applyFill="1" applyBorder="1" applyAlignment="1">
      <alignment horizontal="center" vertical="center"/>
    </xf>
    <xf numFmtId="0" fontId="6" fillId="24" borderId="46" xfId="0" applyNumberFormat="1" applyFont="1" applyFill="1" applyBorder="1" applyAlignment="1">
      <alignment horizontal="center" vertical="center"/>
    </xf>
    <xf numFmtId="189" fontId="6" fillId="24" borderId="42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4" fillId="24" borderId="0" xfId="0" applyFont="1" applyFill="1" applyBorder="1" applyAlignment="1">
      <alignment horizontal="right" vertical="center"/>
    </xf>
    <xf numFmtId="0" fontId="16" fillId="24" borderId="47" xfId="0" applyFont="1" applyFill="1" applyBorder="1" applyAlignment="1">
      <alignment horizontal="center" vertical="center"/>
    </xf>
    <xf numFmtId="0" fontId="13" fillId="24" borderId="48" xfId="0" applyFont="1" applyFill="1" applyBorder="1" applyAlignment="1">
      <alignment horizontal="center" vertical="center"/>
    </xf>
    <xf numFmtId="0" fontId="25" fillId="24" borderId="40" xfId="0" applyNumberFormat="1" applyFont="1" applyFill="1" applyBorder="1" applyAlignment="1">
      <alignment horizontal="center" vertical="center"/>
    </xf>
    <xf numFmtId="0" fontId="17" fillId="24" borderId="49" xfId="0" applyFont="1" applyFill="1" applyBorder="1" applyAlignment="1">
      <alignment horizontal="center" vertical="center"/>
    </xf>
    <xf numFmtId="0" fontId="17" fillId="24" borderId="50" xfId="0" applyFont="1" applyFill="1" applyBorder="1" applyAlignment="1">
      <alignment horizontal="center" vertical="center"/>
    </xf>
    <xf numFmtId="0" fontId="17" fillId="24" borderId="51" xfId="0" applyFont="1" applyFill="1" applyBorder="1" applyAlignment="1">
      <alignment horizontal="center" vertical="center"/>
    </xf>
    <xf numFmtId="0" fontId="17" fillId="24" borderId="52" xfId="0" applyFont="1" applyFill="1" applyBorder="1" applyAlignment="1">
      <alignment horizontal="center" vertical="center"/>
    </xf>
    <xf numFmtId="0" fontId="17" fillId="24" borderId="53" xfId="0" applyFont="1" applyFill="1" applyBorder="1" applyAlignment="1">
      <alignment horizontal="center" vertical="center"/>
    </xf>
    <xf numFmtId="0" fontId="17" fillId="24" borderId="54" xfId="0" applyFont="1" applyFill="1" applyBorder="1" applyAlignment="1">
      <alignment horizontal="center" vertical="center" textRotation="90"/>
    </xf>
    <xf numFmtId="0" fontId="4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0" fontId="22" fillId="8" borderId="55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10" borderId="20" xfId="0" applyFont="1" applyFill="1" applyBorder="1" applyAlignment="1">
      <alignment horizontal="center" vertical="center"/>
    </xf>
    <xf numFmtId="0" fontId="22" fillId="11" borderId="20" xfId="0" applyFont="1" applyFill="1" applyBorder="1" applyAlignment="1">
      <alignment horizontal="center" vertical="center"/>
    </xf>
    <xf numFmtId="0" fontId="22" fillId="28" borderId="56" xfId="0" applyFont="1" applyFill="1" applyBorder="1" applyAlignment="1">
      <alignment horizontal="center" vertical="center"/>
    </xf>
    <xf numFmtId="0" fontId="22" fillId="29" borderId="57" xfId="0" applyFont="1" applyFill="1" applyBorder="1" applyAlignment="1">
      <alignment horizontal="center" vertical="center"/>
    </xf>
    <xf numFmtId="0" fontId="22" fillId="3" borderId="56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justify"/>
    </xf>
    <xf numFmtId="0" fontId="15" fillId="5" borderId="15" xfId="0" applyFont="1" applyFill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17" fillId="24" borderId="32" xfId="0" applyNumberFormat="1" applyFont="1" applyFill="1" applyBorder="1" applyAlignment="1">
      <alignment horizontal="center" vertical="center"/>
    </xf>
    <xf numFmtId="0" fontId="17" fillId="24" borderId="11" xfId="0" applyNumberFormat="1" applyFont="1" applyFill="1" applyBorder="1" applyAlignment="1">
      <alignment horizontal="center" vertical="center"/>
    </xf>
    <xf numFmtId="0" fontId="22" fillId="15" borderId="2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justify"/>
    </xf>
    <xf numFmtId="0" fontId="13" fillId="6" borderId="11" xfId="0" applyFont="1" applyFill="1" applyBorder="1" applyAlignment="1">
      <alignment horizontal="center" vertical="justify"/>
    </xf>
    <xf numFmtId="0" fontId="15" fillId="6" borderId="13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6" fillId="6" borderId="26" xfId="0" applyNumberFormat="1" applyFont="1" applyFill="1" applyBorder="1" applyAlignment="1">
      <alignment horizontal="center" vertical="center"/>
    </xf>
    <xf numFmtId="0" fontId="6" fillId="6" borderId="23" xfId="0" applyNumberFormat="1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1" xfId="0" applyNumberFormat="1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59" xfId="0" applyNumberFormat="1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60" xfId="0" applyNumberFormat="1" applyFont="1" applyFill="1" applyBorder="1" applyAlignment="1">
      <alignment horizontal="center" vertical="center"/>
    </xf>
    <xf numFmtId="2" fontId="6" fillId="6" borderId="60" xfId="0" applyNumberFormat="1" applyFont="1" applyFill="1" applyBorder="1" applyAlignment="1">
      <alignment horizontal="center" vertical="center"/>
    </xf>
    <xf numFmtId="0" fontId="11" fillId="0" borderId="61" xfId="0" applyNumberFormat="1" applyFont="1" applyFill="1" applyBorder="1" applyAlignment="1">
      <alignment horizontal="center" vertical="center"/>
    </xf>
    <xf numFmtId="0" fontId="11" fillId="0" borderId="62" xfId="0" applyNumberFormat="1" applyFont="1" applyFill="1" applyBorder="1" applyAlignment="1">
      <alignment horizontal="center" vertical="center"/>
    </xf>
    <xf numFmtId="0" fontId="17" fillId="0" borderId="63" xfId="0" applyNumberFormat="1" applyFont="1" applyFill="1" applyBorder="1" applyAlignment="1">
      <alignment horizontal="center" vertical="center"/>
    </xf>
    <xf numFmtId="0" fontId="11" fillId="0" borderId="64" xfId="0" applyNumberFormat="1" applyFont="1" applyFill="1" applyBorder="1" applyAlignment="1">
      <alignment horizontal="center" vertical="center"/>
    </xf>
    <xf numFmtId="0" fontId="11" fillId="0" borderId="63" xfId="0" applyNumberFormat="1" applyFont="1" applyFill="1" applyBorder="1" applyAlignment="1">
      <alignment horizontal="center" vertical="center"/>
    </xf>
    <xf numFmtId="0" fontId="11" fillId="0" borderId="65" xfId="0" applyNumberFormat="1" applyFont="1" applyFill="1" applyBorder="1" applyAlignment="1">
      <alignment horizontal="center" vertical="center"/>
    </xf>
    <xf numFmtId="0" fontId="11" fillId="0" borderId="66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66" xfId="0" applyNumberFormat="1" applyFont="1" applyFill="1" applyBorder="1" applyAlignment="1">
      <alignment horizontal="center" vertical="center"/>
    </xf>
    <xf numFmtId="189" fontId="17" fillId="0" borderId="64" xfId="0" applyNumberFormat="1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2" xfId="0" applyNumberFormat="1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199" fontId="17" fillId="0" borderId="62" xfId="0" applyNumberFormat="1" applyFont="1" applyFill="1" applyBorder="1" applyAlignment="1">
      <alignment horizontal="center" vertical="center"/>
    </xf>
    <xf numFmtId="199" fontId="17" fillId="0" borderId="66" xfId="0" applyNumberFormat="1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2" fontId="17" fillId="0" borderId="64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189" fontId="6" fillId="0" borderId="42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189" fontId="6" fillId="0" borderId="2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99" fontId="6" fillId="0" borderId="2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6" fillId="6" borderId="69" xfId="0" applyNumberFormat="1" applyFont="1" applyFill="1" applyBorder="1" applyAlignment="1">
      <alignment horizontal="center" vertical="center"/>
    </xf>
    <xf numFmtId="0" fontId="17" fillId="6" borderId="70" xfId="0" applyNumberFormat="1" applyFont="1" applyFill="1" applyBorder="1" applyAlignment="1">
      <alignment horizontal="center" vertical="center"/>
    </xf>
    <xf numFmtId="189" fontId="6" fillId="6" borderId="71" xfId="0" applyNumberFormat="1" applyFont="1" applyFill="1" applyBorder="1" applyAlignment="1">
      <alignment horizontal="center" vertical="center"/>
    </xf>
    <xf numFmtId="0" fontId="6" fillId="6" borderId="72" xfId="0" applyNumberFormat="1" applyFont="1" applyFill="1" applyBorder="1" applyAlignment="1">
      <alignment horizontal="center" vertical="center"/>
    </xf>
    <xf numFmtId="189" fontId="6" fillId="6" borderId="59" xfId="0" applyNumberFormat="1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199" fontId="6" fillId="6" borderId="60" xfId="0" applyNumberFormat="1" applyFont="1" applyFill="1" applyBorder="1" applyAlignment="1">
      <alignment horizontal="center" vertical="center"/>
    </xf>
    <xf numFmtId="199" fontId="6" fillId="6" borderId="72" xfId="0" applyNumberFormat="1" applyFont="1" applyFill="1" applyBorder="1" applyAlignment="1">
      <alignment horizontal="center" vertical="center"/>
    </xf>
    <xf numFmtId="2" fontId="6" fillId="6" borderId="59" xfId="0" applyNumberFormat="1" applyFont="1" applyFill="1" applyBorder="1" applyAlignment="1">
      <alignment horizontal="center" vertical="center"/>
    </xf>
    <xf numFmtId="0" fontId="23" fillId="6" borderId="72" xfId="0" applyFont="1" applyFill="1" applyBorder="1" applyAlignment="1">
      <alignment horizontal="center" vertical="center"/>
    </xf>
    <xf numFmtId="0" fontId="13" fillId="6" borderId="12" xfId="0" applyNumberFormat="1" applyFont="1" applyFill="1" applyBorder="1" applyAlignment="1">
      <alignment horizontal="center" vertical="justify"/>
    </xf>
    <xf numFmtId="0" fontId="15" fillId="6" borderId="15" xfId="0" applyNumberFormat="1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14" fontId="6" fillId="6" borderId="27" xfId="0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justify"/>
    </xf>
    <xf numFmtId="0" fontId="13" fillId="22" borderId="12" xfId="0" applyFont="1" applyFill="1" applyBorder="1" applyAlignment="1">
      <alignment horizontal="center" vertical="justify"/>
    </xf>
    <xf numFmtId="0" fontId="13" fillId="22" borderId="11" xfId="0" applyFont="1" applyFill="1" applyBorder="1" applyAlignment="1">
      <alignment horizontal="center" vertical="justify"/>
    </xf>
    <xf numFmtId="0" fontId="15" fillId="22" borderId="13" xfId="0" applyFont="1" applyFill="1" applyBorder="1" applyAlignment="1">
      <alignment horizontal="center" vertical="center"/>
    </xf>
    <xf numFmtId="0" fontId="15" fillId="22" borderId="15" xfId="0" applyFont="1" applyFill="1" applyBorder="1" applyAlignment="1">
      <alignment horizontal="center" vertical="center"/>
    </xf>
    <xf numFmtId="0" fontId="15" fillId="22" borderId="14" xfId="0" applyFont="1" applyFill="1" applyBorder="1" applyAlignment="1">
      <alignment horizontal="center" vertical="center"/>
    </xf>
    <xf numFmtId="0" fontId="6" fillId="22" borderId="24" xfId="0" applyFont="1" applyFill="1" applyBorder="1" applyAlignment="1">
      <alignment horizontal="center" vertical="center"/>
    </xf>
    <xf numFmtId="0" fontId="6" fillId="22" borderId="26" xfId="0" applyFont="1" applyFill="1" applyBorder="1" applyAlignment="1">
      <alignment horizontal="center" vertical="center"/>
    </xf>
    <xf numFmtId="0" fontId="6" fillId="22" borderId="27" xfId="0" applyFont="1" applyFill="1" applyBorder="1" applyAlignment="1">
      <alignment horizontal="center" vertical="center"/>
    </xf>
    <xf numFmtId="0" fontId="6" fillId="22" borderId="21" xfId="0" applyFont="1" applyFill="1" applyBorder="1" applyAlignment="1">
      <alignment horizontal="center" vertical="center"/>
    </xf>
    <xf numFmtId="0" fontId="6" fillId="22" borderId="23" xfId="0" applyFont="1" applyFill="1" applyBorder="1" applyAlignment="1">
      <alignment horizontal="center" vertical="center"/>
    </xf>
    <xf numFmtId="0" fontId="6" fillId="22" borderId="29" xfId="0" applyFont="1" applyFill="1" applyBorder="1" applyAlignment="1">
      <alignment horizontal="center" vertical="center"/>
    </xf>
    <xf numFmtId="0" fontId="6" fillId="22" borderId="25" xfId="0" applyFont="1" applyFill="1" applyBorder="1" applyAlignment="1">
      <alignment horizontal="center" vertical="center"/>
    </xf>
    <xf numFmtId="0" fontId="6" fillId="22" borderId="31" xfId="0" applyFont="1" applyFill="1" applyBorder="1" applyAlignment="1">
      <alignment horizontal="center" vertical="center"/>
    </xf>
    <xf numFmtId="0" fontId="6" fillId="22" borderId="32" xfId="0" applyFont="1" applyFill="1" applyBorder="1" applyAlignment="1">
      <alignment horizontal="center" vertical="center"/>
    </xf>
    <xf numFmtId="0" fontId="6" fillId="22" borderId="20" xfId="0" applyFont="1" applyFill="1" applyBorder="1" applyAlignment="1">
      <alignment horizontal="center" vertical="center"/>
    </xf>
    <xf numFmtId="0" fontId="6" fillId="5" borderId="26" xfId="0" applyNumberFormat="1" applyFont="1" applyFill="1" applyBorder="1" applyAlignment="1">
      <alignment horizontal="center" vertical="center"/>
    </xf>
    <xf numFmtId="0" fontId="6" fillId="5" borderId="23" xfId="0" applyNumberFormat="1" applyFont="1" applyFill="1" applyBorder="1" applyAlignment="1">
      <alignment horizontal="center" vertical="center"/>
    </xf>
    <xf numFmtId="0" fontId="6" fillId="5" borderId="31" xfId="0" applyNumberFormat="1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22" borderId="34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center" vertical="center"/>
    </xf>
    <xf numFmtId="0" fontId="6" fillId="22" borderId="36" xfId="0" applyFont="1" applyFill="1" applyBorder="1" applyAlignment="1">
      <alignment horizontal="center" vertical="center"/>
    </xf>
    <xf numFmtId="0" fontId="7" fillId="22" borderId="23" xfId="0" applyFont="1" applyFill="1" applyBorder="1" applyAlignment="1">
      <alignment horizontal="center" vertical="center"/>
    </xf>
    <xf numFmtId="0" fontId="6" fillId="5" borderId="73" xfId="0" applyNumberFormat="1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justify"/>
    </xf>
    <xf numFmtId="0" fontId="13" fillId="3" borderId="12" xfId="0" applyFont="1" applyFill="1" applyBorder="1" applyAlignment="1">
      <alignment horizontal="center" vertical="justify"/>
    </xf>
    <xf numFmtId="0" fontId="13" fillId="3" borderId="11" xfId="0" applyFont="1" applyFill="1" applyBorder="1" applyAlignment="1">
      <alignment horizontal="center" vertical="justify"/>
    </xf>
    <xf numFmtId="0" fontId="15" fillId="3" borderId="1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6" fillId="3" borderId="24" xfId="0" applyNumberFormat="1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center" vertical="center"/>
    </xf>
    <xf numFmtId="199" fontId="6" fillId="3" borderId="26" xfId="0" applyNumberFormat="1" applyFont="1" applyFill="1" applyBorder="1" applyAlignment="1">
      <alignment horizontal="center" vertical="center"/>
    </xf>
    <xf numFmtId="199" fontId="6" fillId="3" borderId="27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horizontal="center" vertical="center"/>
    </xf>
    <xf numFmtId="0" fontId="6" fillId="3" borderId="23" xfId="0" applyNumberFormat="1" applyFont="1" applyFill="1" applyBorder="1" applyAlignment="1">
      <alignment horizontal="center" vertical="center"/>
    </xf>
    <xf numFmtId="199" fontId="6" fillId="3" borderId="23" xfId="0" applyNumberFormat="1" applyFont="1" applyFill="1" applyBorder="1" applyAlignment="1">
      <alignment horizontal="center" vertical="center"/>
    </xf>
    <xf numFmtId="199" fontId="6" fillId="3" borderId="29" xfId="0" applyNumberFormat="1" applyFont="1" applyFill="1" applyBorder="1" applyAlignment="1">
      <alignment horizontal="center" vertical="center"/>
    </xf>
    <xf numFmtId="0" fontId="6" fillId="3" borderId="25" xfId="0" applyNumberFormat="1" applyFont="1" applyFill="1" applyBorder="1" applyAlignment="1">
      <alignment horizontal="center" vertical="center"/>
    </xf>
    <xf numFmtId="0" fontId="6" fillId="3" borderId="31" xfId="0" applyNumberFormat="1" applyFont="1" applyFill="1" applyBorder="1" applyAlignment="1">
      <alignment horizontal="center" vertical="center"/>
    </xf>
    <xf numFmtId="199" fontId="6" fillId="3" borderId="31" xfId="0" applyNumberFormat="1" applyFont="1" applyFill="1" applyBorder="1" applyAlignment="1">
      <alignment horizontal="center" vertical="center"/>
    </xf>
    <xf numFmtId="199" fontId="6" fillId="3" borderId="32" xfId="0" applyNumberFormat="1" applyFont="1" applyFill="1" applyBorder="1" applyAlignment="1">
      <alignment horizontal="center" vertical="center"/>
    </xf>
    <xf numFmtId="0" fontId="6" fillId="3" borderId="34" xfId="0" applyNumberFormat="1" applyFont="1" applyFill="1" applyBorder="1" applyAlignment="1">
      <alignment horizontal="center" vertical="center"/>
    </xf>
    <xf numFmtId="0" fontId="6" fillId="3" borderId="35" xfId="0" applyNumberFormat="1" applyFont="1" applyFill="1" applyBorder="1" applyAlignment="1">
      <alignment horizontal="center" vertical="center"/>
    </xf>
    <xf numFmtId="199" fontId="6" fillId="3" borderId="35" xfId="0" applyNumberFormat="1" applyFont="1" applyFill="1" applyBorder="1" applyAlignment="1">
      <alignment horizontal="center" vertical="center"/>
    </xf>
    <xf numFmtId="0" fontId="6" fillId="3" borderId="36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199" fontId="6" fillId="3" borderId="20" xfId="0" applyNumberFormat="1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justify"/>
    </xf>
    <xf numFmtId="0" fontId="13" fillId="10" borderId="12" xfId="0" applyFont="1" applyFill="1" applyBorder="1" applyAlignment="1">
      <alignment horizontal="center" vertical="justify"/>
    </xf>
    <xf numFmtId="0" fontId="13" fillId="10" borderId="11" xfId="0" applyFont="1" applyFill="1" applyBorder="1" applyAlignment="1">
      <alignment horizontal="center" vertical="justify"/>
    </xf>
    <xf numFmtId="0" fontId="15" fillId="10" borderId="13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/>
    </xf>
    <xf numFmtId="0" fontId="6" fillId="10" borderId="24" xfId="0" applyNumberFormat="1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/>
    </xf>
    <xf numFmtId="0" fontId="6" fillId="10" borderId="26" xfId="0" applyNumberFormat="1" applyFont="1" applyFill="1" applyBorder="1" applyAlignment="1">
      <alignment horizontal="center" vertical="center"/>
    </xf>
    <xf numFmtId="0" fontId="6" fillId="10" borderId="55" xfId="0" applyNumberFormat="1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6" fillId="10" borderId="21" xfId="0" applyNumberFormat="1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23" xfId="0" applyNumberFormat="1" applyFont="1" applyFill="1" applyBorder="1" applyAlignment="1">
      <alignment horizontal="center" vertical="center"/>
    </xf>
    <xf numFmtId="0" fontId="6" fillId="10" borderId="20" xfId="0" applyNumberFormat="1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6" fillId="10" borderId="25" xfId="0" applyNumberFormat="1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6" fillId="10" borderId="31" xfId="0" applyNumberFormat="1" applyFont="1" applyFill="1" applyBorder="1" applyAlignment="1">
      <alignment horizontal="center" vertical="center"/>
    </xf>
    <xf numFmtId="0" fontId="6" fillId="10" borderId="57" xfId="0" applyNumberFormat="1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6" fillId="10" borderId="34" xfId="0" applyNumberFormat="1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vertical="center"/>
    </xf>
    <xf numFmtId="0" fontId="6" fillId="10" borderId="35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justify"/>
    </xf>
    <xf numFmtId="0" fontId="13" fillId="2" borderId="12" xfId="0" applyFont="1" applyFill="1" applyBorder="1" applyAlignment="1">
      <alignment horizontal="center" vertical="justify"/>
    </xf>
    <xf numFmtId="0" fontId="13" fillId="2" borderId="11" xfId="0" applyFont="1" applyFill="1" applyBorder="1" applyAlignment="1">
      <alignment horizontal="center" vertical="justify"/>
    </xf>
    <xf numFmtId="0" fontId="15" fillId="2" borderId="1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6" fillId="2" borderId="23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center" vertical="center"/>
    </xf>
    <xf numFmtId="0" fontId="6" fillId="2" borderId="32" xfId="0" applyNumberFormat="1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>
      <alignment horizontal="center" vertical="center"/>
    </xf>
    <xf numFmtId="0" fontId="6" fillId="2" borderId="35" xfId="0" applyNumberFormat="1" applyFont="1" applyFill="1" applyBorder="1" applyAlignment="1">
      <alignment horizontal="center" vertical="center"/>
    </xf>
    <xf numFmtId="0" fontId="6" fillId="2" borderId="36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justify" wrapText="1"/>
    </xf>
    <xf numFmtId="0" fontId="13" fillId="11" borderId="12" xfId="0" applyFont="1" applyFill="1" applyBorder="1" applyAlignment="1">
      <alignment horizontal="center" vertical="justify"/>
    </xf>
    <xf numFmtId="0" fontId="13" fillId="11" borderId="79" xfId="0" applyFont="1" applyFill="1" applyBorder="1" applyAlignment="1">
      <alignment horizontal="center" vertical="justify"/>
    </xf>
    <xf numFmtId="0" fontId="15" fillId="11" borderId="15" xfId="0" applyFont="1" applyFill="1" applyBorder="1" applyAlignment="1">
      <alignment horizontal="center" vertical="center"/>
    </xf>
    <xf numFmtId="0" fontId="15" fillId="11" borderId="80" xfId="0" applyFont="1" applyFill="1" applyBorder="1" applyAlignment="1">
      <alignment horizontal="center" vertical="center"/>
    </xf>
    <xf numFmtId="0" fontId="6" fillId="11" borderId="73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6" fillId="11" borderId="26" xfId="0" applyNumberFormat="1" applyFont="1" applyFill="1" applyBorder="1" applyAlignment="1">
      <alignment horizontal="center" vertical="center"/>
    </xf>
    <xf numFmtId="0" fontId="6" fillId="11" borderId="55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6" fillId="11" borderId="23" xfId="0" applyNumberFormat="1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0" fontId="6" fillId="11" borderId="31" xfId="0" applyNumberFormat="1" applyFont="1" applyFill="1" applyBorder="1" applyAlignment="1">
      <alignment horizontal="center" vertical="center"/>
    </xf>
    <xf numFmtId="0" fontId="6" fillId="11" borderId="57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6" fillId="11" borderId="35" xfId="0" applyNumberFormat="1" applyFont="1" applyFill="1" applyBorder="1" applyAlignment="1">
      <alignment horizontal="center" vertical="center"/>
    </xf>
    <xf numFmtId="0" fontId="6" fillId="11" borderId="36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justify"/>
    </xf>
    <xf numFmtId="0" fontId="13" fillId="4" borderId="12" xfId="0" applyFont="1" applyFill="1" applyBorder="1" applyAlignment="1">
      <alignment horizontal="center" vertical="justify"/>
    </xf>
    <xf numFmtId="0" fontId="13" fillId="4" borderId="11" xfId="0" applyFont="1" applyFill="1" applyBorder="1" applyAlignment="1">
      <alignment horizontal="center" vertical="justify"/>
    </xf>
    <xf numFmtId="0" fontId="16" fillId="4" borderId="13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192" fontId="6" fillId="4" borderId="24" xfId="0" applyNumberFormat="1" applyFont="1" applyFill="1" applyBorder="1" applyAlignment="1">
      <alignment horizontal="center" vertical="center"/>
    </xf>
    <xf numFmtId="0" fontId="6" fillId="4" borderId="26" xfId="0" applyNumberFormat="1" applyFont="1" applyFill="1" applyBorder="1" applyAlignment="1">
      <alignment horizontal="center" vertical="center"/>
    </xf>
    <xf numFmtId="0" fontId="6" fillId="4" borderId="27" xfId="0" applyNumberFormat="1" applyFont="1" applyFill="1" applyBorder="1" applyAlignment="1">
      <alignment horizontal="center" vertical="center"/>
    </xf>
    <xf numFmtId="192" fontId="6" fillId="4" borderId="21" xfId="0" applyNumberFormat="1" applyFont="1" applyFill="1" applyBorder="1" applyAlignment="1">
      <alignment horizontal="center" vertical="center"/>
    </xf>
    <xf numFmtId="0" fontId="6" fillId="4" borderId="23" xfId="0" applyNumberFormat="1" applyFont="1" applyFill="1" applyBorder="1" applyAlignment="1">
      <alignment horizontal="center" vertical="center"/>
    </xf>
    <xf numFmtId="0" fontId="6" fillId="4" borderId="29" xfId="0" applyNumberFormat="1" applyFont="1" applyFill="1" applyBorder="1" applyAlignment="1">
      <alignment horizontal="center" vertical="center"/>
    </xf>
    <xf numFmtId="0" fontId="6" fillId="4" borderId="21" xfId="0" applyNumberFormat="1" applyFont="1" applyFill="1" applyBorder="1" applyAlignment="1">
      <alignment horizontal="center" vertical="center"/>
    </xf>
    <xf numFmtId="0" fontId="6" fillId="4" borderId="25" xfId="0" applyNumberFormat="1" applyFont="1" applyFill="1" applyBorder="1" applyAlignment="1">
      <alignment horizontal="center" vertical="center"/>
    </xf>
    <xf numFmtId="0" fontId="6" fillId="4" borderId="31" xfId="0" applyNumberFormat="1" applyFont="1" applyFill="1" applyBorder="1" applyAlignment="1">
      <alignment horizontal="center" vertical="center"/>
    </xf>
    <xf numFmtId="0" fontId="6" fillId="4" borderId="32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0" fontId="6" fillId="4" borderId="35" xfId="0" applyNumberFormat="1" applyFont="1" applyFill="1" applyBorder="1" applyAlignment="1">
      <alignment horizontal="center" vertical="center"/>
    </xf>
    <xf numFmtId="0" fontId="6" fillId="4" borderId="36" xfId="0" applyNumberFormat="1" applyFont="1" applyFill="1" applyBorder="1" applyAlignment="1">
      <alignment horizontal="center" vertical="center"/>
    </xf>
    <xf numFmtId="0" fontId="6" fillId="4" borderId="20" xfId="0" applyNumberFormat="1" applyFont="1" applyFill="1" applyBorder="1" applyAlignment="1">
      <alignment horizontal="center" vertical="center"/>
    </xf>
    <xf numFmtId="0" fontId="13" fillId="8" borderId="58" xfId="0" applyFont="1" applyFill="1" applyBorder="1" applyAlignment="1">
      <alignment horizontal="center" vertical="center"/>
    </xf>
    <xf numFmtId="0" fontId="16" fillId="8" borderId="81" xfId="0" applyFont="1" applyFill="1" applyBorder="1" applyAlignment="1">
      <alignment horizontal="center" vertical="center" shrinkToFit="1"/>
    </xf>
    <xf numFmtId="0" fontId="6" fillId="8" borderId="27" xfId="0" applyNumberFormat="1" applyFont="1" applyFill="1" applyBorder="1" applyAlignment="1">
      <alignment horizontal="center" vertical="center" shrinkToFit="1"/>
    </xf>
    <xf numFmtId="0" fontId="6" fillId="8" borderId="29" xfId="0" applyNumberFormat="1" applyFont="1" applyFill="1" applyBorder="1" applyAlignment="1">
      <alignment horizontal="center" vertical="center" shrinkToFit="1"/>
    </xf>
    <xf numFmtId="0" fontId="6" fillId="8" borderId="29" xfId="0" applyNumberFormat="1" applyFont="1" applyFill="1" applyBorder="1" applyAlignment="1">
      <alignment horizontal="center" vertical="center"/>
    </xf>
    <xf numFmtId="0" fontId="6" fillId="8" borderId="32" xfId="0" applyNumberFormat="1" applyFont="1" applyFill="1" applyBorder="1" applyAlignment="1">
      <alignment horizontal="center" vertical="center"/>
    </xf>
    <xf numFmtId="0" fontId="6" fillId="8" borderId="36" xfId="0" applyNumberFormat="1" applyFont="1" applyFill="1" applyBorder="1" applyAlignment="1">
      <alignment horizontal="center" vertical="center"/>
    </xf>
    <xf numFmtId="0" fontId="6" fillId="8" borderId="20" xfId="0" applyNumberFormat="1" applyFont="1" applyFill="1" applyBorder="1" applyAlignment="1">
      <alignment horizontal="center" vertical="center"/>
    </xf>
    <xf numFmtId="189" fontId="6" fillId="22" borderId="34" xfId="0" applyNumberFormat="1" applyFont="1" applyFill="1" applyBorder="1" applyAlignment="1">
      <alignment horizontal="center" vertical="center"/>
    </xf>
    <xf numFmtId="0" fontId="6" fillId="22" borderId="82" xfId="0" applyFont="1" applyFill="1" applyBorder="1" applyAlignment="1">
      <alignment horizontal="center" vertical="center"/>
    </xf>
    <xf numFmtId="189" fontId="6" fillId="22" borderId="21" xfId="0" applyNumberFormat="1" applyFont="1" applyFill="1" applyBorder="1" applyAlignment="1">
      <alignment horizontal="center" vertical="center"/>
    </xf>
    <xf numFmtId="0" fontId="6" fillId="22" borderId="29" xfId="0" applyFont="1" applyFill="1" applyBorder="1" applyAlignment="1">
      <alignment horizontal="center" vertical="center"/>
    </xf>
    <xf numFmtId="0" fontId="15" fillId="22" borderId="22" xfId="0" applyFont="1" applyFill="1" applyBorder="1" applyAlignment="1">
      <alignment horizontal="center" vertical="center"/>
    </xf>
    <xf numFmtId="0" fontId="15" fillId="22" borderId="14" xfId="0" applyFont="1" applyFill="1" applyBorder="1" applyAlignment="1">
      <alignment horizontal="center" vertical="center"/>
    </xf>
    <xf numFmtId="0" fontId="6" fillId="22" borderId="24" xfId="0" applyFont="1" applyFill="1" applyBorder="1" applyAlignment="1">
      <alignment horizontal="center" vertical="center"/>
    </xf>
    <xf numFmtId="1" fontId="6" fillId="22" borderId="21" xfId="0" applyNumberFormat="1" applyFont="1" applyFill="1" applyBorder="1" applyAlignment="1">
      <alignment horizontal="center" vertical="center"/>
    </xf>
    <xf numFmtId="189" fontId="6" fillId="22" borderId="25" xfId="0" applyNumberFormat="1" applyFont="1" applyFill="1" applyBorder="1" applyAlignment="1">
      <alignment horizontal="center" vertical="center"/>
    </xf>
    <xf numFmtId="0" fontId="6" fillId="22" borderId="32" xfId="0" applyFont="1" applyFill="1" applyBorder="1" applyAlignment="1">
      <alignment horizontal="center" vertical="center"/>
    </xf>
    <xf numFmtId="0" fontId="13" fillId="22" borderId="83" xfId="0" applyFont="1" applyFill="1" applyBorder="1" applyAlignment="1">
      <alignment horizontal="center" vertical="justify"/>
    </xf>
    <xf numFmtId="0" fontId="13" fillId="22" borderId="12" xfId="0" applyFont="1" applyFill="1" applyBorder="1" applyAlignment="1">
      <alignment horizontal="center" vertical="justify"/>
    </xf>
    <xf numFmtId="0" fontId="29" fillId="0" borderId="84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24" borderId="46" xfId="0" applyFont="1" applyFill="1" applyBorder="1" applyAlignment="1">
      <alignment horizontal="center" vertical="center" textRotation="90"/>
    </xf>
    <xf numFmtId="0" fontId="0" fillId="0" borderId="81" xfId="0" applyBorder="1" applyAlignment="1">
      <alignment horizontal="center" vertical="center" textRotation="90"/>
    </xf>
    <xf numFmtId="0" fontId="30" fillId="0" borderId="74" xfId="0" applyFont="1" applyFill="1" applyBorder="1" applyAlignment="1" applyProtection="1">
      <alignment horizontal="center" vertical="center"/>
      <protection locked="0"/>
    </xf>
    <xf numFmtId="0" fontId="31" fillId="0" borderId="8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31" fillId="0" borderId="86" xfId="0" applyFont="1" applyBorder="1" applyAlignment="1">
      <alignment vertical="center"/>
    </xf>
    <xf numFmtId="0" fontId="31" fillId="0" borderId="93" xfId="0" applyFont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4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8" fillId="11" borderId="12" xfId="0" applyFont="1" applyFill="1" applyBorder="1" applyAlignment="1">
      <alignment horizontal="center" vertical="justify" wrapText="1"/>
    </xf>
    <xf numFmtId="0" fontId="28" fillId="11" borderId="15" xfId="0" applyFont="1" applyFill="1" applyBorder="1" applyAlignment="1">
      <alignment horizontal="center" vertical="justify" wrapText="1"/>
    </xf>
    <xf numFmtId="0" fontId="26" fillId="24" borderId="94" xfId="0" applyFont="1" applyFill="1" applyBorder="1" applyAlignment="1">
      <alignment horizontal="center" vertical="center" textRotation="90"/>
    </xf>
    <xf numFmtId="0" fontId="27" fillId="0" borderId="95" xfId="0" applyFont="1" applyBorder="1" applyAlignment="1">
      <alignment horizontal="center" vertical="center" textRotation="90"/>
    </xf>
    <xf numFmtId="0" fontId="30" fillId="0" borderId="86" xfId="0" applyFont="1" applyFill="1" applyBorder="1" applyAlignment="1">
      <alignment horizontal="center" vertical="center"/>
    </xf>
    <xf numFmtId="0" fontId="30" fillId="0" borderId="9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 shrinkToFit="1"/>
    </xf>
    <xf numFmtId="0" fontId="31" fillId="0" borderId="86" xfId="0" applyFont="1" applyBorder="1" applyAlignment="1">
      <alignment horizontal="center" vertical="center" shrinkToFit="1"/>
    </xf>
    <xf numFmtId="0" fontId="31" fillId="0" borderId="75" xfId="0" applyFont="1" applyBorder="1" applyAlignment="1">
      <alignment horizontal="center" vertical="center" shrinkToFit="1"/>
    </xf>
    <xf numFmtId="0" fontId="13" fillId="24" borderId="11" xfId="0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1</xdr:row>
      <xdr:rowOff>66675</xdr:rowOff>
    </xdr:from>
    <xdr:to>
      <xdr:col>2</xdr:col>
      <xdr:colOff>85725</xdr:colOff>
      <xdr:row>5</xdr:row>
      <xdr:rowOff>104775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rcRect b="8699"/>
        <a:stretch>
          <a:fillRect/>
        </a:stretch>
      </xdr:blipFill>
      <xdr:spPr>
        <a:xfrm>
          <a:off x="1133475" y="29527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3</xdr:col>
      <xdr:colOff>0</xdr:colOff>
      <xdr:row>6</xdr:row>
      <xdr:rowOff>361950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rcRect l="2418" t="10546" b="58723"/>
        <a:stretch>
          <a:fillRect/>
        </a:stretch>
      </xdr:blipFill>
      <xdr:spPr>
        <a:xfrm>
          <a:off x="704850" y="1562100"/>
          <a:ext cx="2209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114300</xdr:colOff>
      <xdr:row>9</xdr:row>
      <xdr:rowOff>295275</xdr:rowOff>
    </xdr:from>
    <xdr:to>
      <xdr:col>1</xdr:col>
      <xdr:colOff>400050</xdr:colOff>
      <xdr:row>10</xdr:row>
      <xdr:rowOff>152400</xdr:rowOff>
    </xdr:to>
    <xdr:sp>
      <xdr:nvSpPr>
        <xdr:cNvPr id="3" name="AutoShape 58"/>
        <xdr:cNvSpPr>
          <a:spLocks/>
        </xdr:cNvSpPr>
      </xdr:nvSpPr>
      <xdr:spPr>
        <a:xfrm>
          <a:off x="1647825" y="3876675"/>
          <a:ext cx="285750" cy="171450"/>
        </a:xfrm>
        <a:custGeom>
          <a:pathLst>
            <a:path h="171450" w="285750">
              <a:moveTo>
                <a:pt x="0" y="65488"/>
              </a:moveTo>
              <a:lnTo>
                <a:pt x="109147" y="65488"/>
              </a:lnTo>
              <a:lnTo>
                <a:pt x="142875" y="0"/>
              </a:lnTo>
              <a:lnTo>
                <a:pt x="176603" y="65488"/>
              </a:lnTo>
              <a:lnTo>
                <a:pt x="285750" y="65488"/>
              </a:lnTo>
              <a:lnTo>
                <a:pt x="197447" y="105961"/>
              </a:lnTo>
              <a:lnTo>
                <a:pt x="231177" y="171449"/>
              </a:lnTo>
              <a:lnTo>
                <a:pt x="142875" y="130975"/>
              </a:lnTo>
              <a:lnTo>
                <a:pt x="54573" y="171449"/>
              </a:lnTo>
              <a:lnTo>
                <a:pt x="88303" y="10596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5153025</xdr:colOff>
      <xdr:row>61</xdr:row>
      <xdr:rowOff>123825</xdr:rowOff>
    </xdr:from>
    <xdr:to>
      <xdr:col>51</xdr:col>
      <xdr:colOff>5314950</xdr:colOff>
      <xdr:row>61</xdr:row>
      <xdr:rowOff>266700</xdr:rowOff>
    </xdr:to>
    <xdr:sp>
      <xdr:nvSpPr>
        <xdr:cNvPr id="4" name="AutoShape 69"/>
        <xdr:cNvSpPr>
          <a:spLocks/>
        </xdr:cNvSpPr>
      </xdr:nvSpPr>
      <xdr:spPr>
        <a:xfrm>
          <a:off x="44024550" y="25365075"/>
          <a:ext cx="161925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5095875</xdr:colOff>
      <xdr:row>62</xdr:row>
      <xdr:rowOff>47625</xdr:rowOff>
    </xdr:from>
    <xdr:to>
      <xdr:col>51</xdr:col>
      <xdr:colOff>5314950</xdr:colOff>
      <xdr:row>62</xdr:row>
      <xdr:rowOff>219075</xdr:rowOff>
    </xdr:to>
    <xdr:sp>
      <xdr:nvSpPr>
        <xdr:cNvPr id="5" name="AutoShape 70"/>
        <xdr:cNvSpPr>
          <a:spLocks/>
        </xdr:cNvSpPr>
      </xdr:nvSpPr>
      <xdr:spPr>
        <a:xfrm>
          <a:off x="43967400" y="25593675"/>
          <a:ext cx="219075" cy="171450"/>
        </a:xfrm>
        <a:custGeom>
          <a:pathLst>
            <a:path h="171450" w="219075">
              <a:moveTo>
                <a:pt x="0" y="65488"/>
              </a:moveTo>
              <a:lnTo>
                <a:pt x="83680" y="65488"/>
              </a:lnTo>
              <a:lnTo>
                <a:pt x="109538" y="0"/>
              </a:lnTo>
              <a:lnTo>
                <a:pt x="135395" y="65488"/>
              </a:lnTo>
              <a:lnTo>
                <a:pt x="219075" y="65488"/>
              </a:lnTo>
              <a:lnTo>
                <a:pt x="151376" y="105961"/>
              </a:lnTo>
              <a:lnTo>
                <a:pt x="177235" y="171449"/>
              </a:lnTo>
              <a:lnTo>
                <a:pt x="109538" y="130975"/>
              </a:lnTo>
              <a:lnTo>
                <a:pt x="41840" y="171449"/>
              </a:lnTo>
              <a:lnTo>
                <a:pt x="67699" y="10596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85725</xdr:colOff>
      <xdr:row>9</xdr:row>
      <xdr:rowOff>257175</xdr:rowOff>
    </xdr:from>
    <xdr:to>
      <xdr:col>46</xdr:col>
      <xdr:colOff>257175</xdr:colOff>
      <xdr:row>10</xdr:row>
      <xdr:rowOff>85725</xdr:rowOff>
    </xdr:to>
    <xdr:sp>
      <xdr:nvSpPr>
        <xdr:cNvPr id="6" name="AutoShape 71"/>
        <xdr:cNvSpPr>
          <a:spLocks/>
        </xdr:cNvSpPr>
      </xdr:nvSpPr>
      <xdr:spPr>
        <a:xfrm>
          <a:off x="35480625" y="3838575"/>
          <a:ext cx="171450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5143500</xdr:colOff>
      <xdr:row>63</xdr:row>
      <xdr:rowOff>66675</xdr:rowOff>
    </xdr:from>
    <xdr:to>
      <xdr:col>51</xdr:col>
      <xdr:colOff>5286375</xdr:colOff>
      <xdr:row>63</xdr:row>
      <xdr:rowOff>257175</xdr:rowOff>
    </xdr:to>
    <xdr:sp>
      <xdr:nvSpPr>
        <xdr:cNvPr id="7" name="AutoShape 74"/>
        <xdr:cNvSpPr>
          <a:spLocks/>
        </xdr:cNvSpPr>
      </xdr:nvSpPr>
      <xdr:spPr>
        <a:xfrm>
          <a:off x="44015025" y="25841325"/>
          <a:ext cx="142875" cy="1905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1781175</xdr:colOff>
      <xdr:row>50</xdr:row>
      <xdr:rowOff>142875</xdr:rowOff>
    </xdr:from>
    <xdr:to>
      <xdr:col>51</xdr:col>
      <xdr:colOff>1962150</xdr:colOff>
      <xdr:row>50</xdr:row>
      <xdr:rowOff>333375</xdr:rowOff>
    </xdr:to>
    <xdr:sp>
      <xdr:nvSpPr>
        <xdr:cNvPr id="8" name="AutoShape 82"/>
        <xdr:cNvSpPr>
          <a:spLocks/>
        </xdr:cNvSpPr>
      </xdr:nvSpPr>
      <xdr:spPr>
        <a:xfrm>
          <a:off x="40652700" y="20564475"/>
          <a:ext cx="180975" cy="1905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201"/>
  <sheetViews>
    <sheetView showGridLines="0" tabSelected="1" zoomScale="75" zoomScaleNormal="75" zoomScalePageLayoutView="0" workbookViewId="0" topLeftCell="X22">
      <selection activeCell="AC36" sqref="AC36"/>
    </sheetView>
  </sheetViews>
  <sheetFormatPr defaultColWidth="9.140625" defaultRowHeight="12.75"/>
  <cols>
    <col min="1" max="1" width="23.00390625" style="2" customWidth="1"/>
    <col min="2" max="2" width="14.00390625" style="2" customWidth="1"/>
    <col min="3" max="3" width="6.7109375" style="2" customWidth="1"/>
    <col min="4" max="5" width="9.7109375" style="2" hidden="1" customWidth="1"/>
    <col min="6" max="6" width="13.7109375" style="2" customWidth="1"/>
    <col min="7" max="8" width="12.7109375" style="2" customWidth="1"/>
    <col min="9" max="10" width="11.7109375" style="2" customWidth="1"/>
    <col min="11" max="11" width="15.7109375" style="2" hidden="1" customWidth="1"/>
    <col min="12" max="12" width="30.7109375" style="2" customWidth="1"/>
    <col min="13" max="13" width="15.7109375" style="2" customWidth="1"/>
    <col min="14" max="14" width="13.7109375" style="2" customWidth="1"/>
    <col min="15" max="15" width="11.7109375" style="2" hidden="1" customWidth="1"/>
    <col min="16" max="16" width="16.7109375" style="2" customWidth="1"/>
    <col min="17" max="17" width="11.7109375" style="2" customWidth="1"/>
    <col min="18" max="18" width="18.7109375" style="2" customWidth="1"/>
    <col min="19" max="19" width="12.7109375" style="2" customWidth="1"/>
    <col min="20" max="20" width="6.7109375" style="2" customWidth="1"/>
    <col min="21" max="21" width="14.28125" style="2" bestFit="1" customWidth="1"/>
    <col min="22" max="22" width="12.57421875" style="2" customWidth="1"/>
    <col min="23" max="23" width="10.28125" style="2" customWidth="1"/>
    <col min="24" max="24" width="10.57421875" style="2" customWidth="1"/>
    <col min="25" max="25" width="10.28125" style="2" customWidth="1"/>
    <col min="26" max="26" width="15.140625" style="2" customWidth="1"/>
    <col min="27" max="27" width="12.7109375" style="2" customWidth="1"/>
    <col min="28" max="28" width="10.7109375" style="2" customWidth="1"/>
    <col min="29" max="29" width="15.7109375" style="2" customWidth="1"/>
    <col min="30" max="30" width="14.7109375" style="2" customWidth="1"/>
    <col min="31" max="31" width="14.8515625" style="2" customWidth="1"/>
    <col min="32" max="32" width="10.7109375" style="2" customWidth="1"/>
    <col min="33" max="33" width="11.7109375" style="2" customWidth="1"/>
    <col min="34" max="34" width="14.7109375" style="2" customWidth="1"/>
    <col min="35" max="35" width="8.7109375" style="2" customWidth="1"/>
    <col min="36" max="36" width="10.7109375" style="2" customWidth="1"/>
    <col min="37" max="37" width="10.28125" style="2" customWidth="1"/>
    <col min="38" max="38" width="12.7109375" style="2" customWidth="1"/>
    <col min="39" max="39" width="17.57421875" style="3" customWidth="1"/>
    <col min="40" max="40" width="18.140625" style="2" customWidth="1"/>
    <col min="41" max="41" width="10.7109375" style="2" customWidth="1"/>
    <col min="42" max="42" width="14.8515625" style="2" customWidth="1"/>
    <col min="43" max="43" width="15.140625" style="2" customWidth="1"/>
    <col min="44" max="46" width="3.57421875" style="2" hidden="1" customWidth="1"/>
    <col min="47" max="47" width="11.8515625" style="2" customWidth="1"/>
    <col min="48" max="48" width="13.8515625" style="2" customWidth="1"/>
    <col min="49" max="49" width="13.7109375" style="2" customWidth="1"/>
    <col min="50" max="50" width="1.28515625" style="2" hidden="1" customWidth="1"/>
    <col min="51" max="51" width="12.7109375" style="2" customWidth="1"/>
    <col min="52" max="52" width="79.7109375" style="4" customWidth="1"/>
    <col min="53" max="53" width="6.7109375" style="2" customWidth="1"/>
    <col min="54" max="16384" width="9.140625" style="2" customWidth="1"/>
  </cols>
  <sheetData>
    <row r="2" ht="18.75" customHeight="1" thickBot="1"/>
    <row r="3" spans="14:38" ht="25.5" customHeight="1" thickTop="1">
      <c r="N3" s="10"/>
      <c r="O3" s="10"/>
      <c r="P3" s="10"/>
      <c r="Q3" s="10"/>
      <c r="R3" s="10"/>
      <c r="S3" s="10"/>
      <c r="T3" s="10"/>
      <c r="U3" s="10"/>
      <c r="V3" s="10"/>
      <c r="W3" s="345" t="s">
        <v>174</v>
      </c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7"/>
    </row>
    <row r="4" spans="14:38" ht="25.5" customHeight="1">
      <c r="N4" s="10"/>
      <c r="O4" s="10"/>
      <c r="P4" s="10"/>
      <c r="Q4" s="10"/>
      <c r="R4" s="10"/>
      <c r="S4" s="10"/>
      <c r="T4" s="10"/>
      <c r="U4" s="10"/>
      <c r="V4" s="10"/>
      <c r="W4" s="348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50"/>
    </row>
    <row r="5" spans="14:38" ht="25.5" customHeight="1">
      <c r="N5" s="10"/>
      <c r="O5" s="10"/>
      <c r="P5" s="10"/>
      <c r="Q5" s="365"/>
      <c r="R5" s="366"/>
      <c r="S5" s="10"/>
      <c r="T5" s="10"/>
      <c r="U5" s="10"/>
      <c r="V5" s="10"/>
      <c r="W5" s="348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50"/>
    </row>
    <row r="6" spans="14:52" ht="25.5" customHeight="1">
      <c r="N6" s="10"/>
      <c r="O6" s="10"/>
      <c r="P6" s="10"/>
      <c r="Q6" s="366"/>
      <c r="R6" s="366"/>
      <c r="S6" s="10"/>
      <c r="T6" s="10"/>
      <c r="U6" s="10"/>
      <c r="V6" s="10"/>
      <c r="W6" s="348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50"/>
      <c r="AZ6" s="17"/>
    </row>
    <row r="7" spans="14:38" ht="38.25" customHeight="1" thickBot="1">
      <c r="N7" s="10"/>
      <c r="O7" s="10"/>
      <c r="P7" s="10"/>
      <c r="Q7" s="10"/>
      <c r="R7" s="10"/>
      <c r="S7" s="10"/>
      <c r="T7" s="10"/>
      <c r="U7" s="10"/>
      <c r="V7" s="10"/>
      <c r="W7" s="351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7"/>
    </row>
    <row r="8" spans="1:12" ht="26.25" customHeight="1" thickBot="1" thickTop="1">
      <c r="A8" s="1"/>
      <c r="B8" s="1"/>
      <c r="G8" s="1"/>
      <c r="L8" s="10"/>
    </row>
    <row r="9" spans="1:53" s="5" customFormat="1" ht="78.75" customHeight="1" thickBot="1" thickTop="1">
      <c r="A9" s="364" t="s">
        <v>186</v>
      </c>
      <c r="B9" s="343"/>
      <c r="C9" s="344"/>
      <c r="D9" s="205"/>
      <c r="E9" s="206"/>
      <c r="F9" s="367" t="s">
        <v>185</v>
      </c>
      <c r="G9" s="368"/>
      <c r="H9" s="369"/>
      <c r="I9" s="352" t="s">
        <v>184</v>
      </c>
      <c r="J9" s="344"/>
      <c r="K9" s="207"/>
      <c r="L9" s="208" t="s">
        <v>183</v>
      </c>
      <c r="M9" s="364" t="s">
        <v>182</v>
      </c>
      <c r="N9" s="344"/>
      <c r="O9" s="209"/>
      <c r="P9" s="363" t="s">
        <v>181</v>
      </c>
      <c r="Q9" s="353"/>
      <c r="R9" s="353"/>
      <c r="S9" s="354"/>
      <c r="T9" s="364" t="s">
        <v>180</v>
      </c>
      <c r="U9" s="343"/>
      <c r="V9" s="343"/>
      <c r="W9" s="343"/>
      <c r="X9" s="343"/>
      <c r="Y9" s="343"/>
      <c r="Z9" s="344"/>
      <c r="AA9" s="352" t="s">
        <v>179</v>
      </c>
      <c r="AB9" s="343"/>
      <c r="AC9" s="343"/>
      <c r="AD9" s="344"/>
      <c r="AE9" s="342" t="s">
        <v>173</v>
      </c>
      <c r="AF9" s="343"/>
      <c r="AG9" s="343"/>
      <c r="AH9" s="344"/>
      <c r="AI9" s="352" t="s">
        <v>178</v>
      </c>
      <c r="AJ9" s="343"/>
      <c r="AK9" s="344"/>
      <c r="AL9" s="352" t="s">
        <v>177</v>
      </c>
      <c r="AM9" s="343"/>
      <c r="AN9" s="344"/>
      <c r="AO9" s="352" t="s">
        <v>176</v>
      </c>
      <c r="AP9" s="343"/>
      <c r="AQ9" s="343"/>
      <c r="AR9" s="343"/>
      <c r="AS9" s="343"/>
      <c r="AT9" s="343"/>
      <c r="AU9" s="343"/>
      <c r="AV9" s="343"/>
      <c r="AW9" s="344"/>
      <c r="AX9" s="209"/>
      <c r="AY9" s="352" t="s">
        <v>175</v>
      </c>
      <c r="AZ9" s="353"/>
      <c r="BA9" s="354"/>
    </row>
    <row r="10" spans="1:53" s="7" customFormat="1" ht="24.75" customHeight="1">
      <c r="A10" s="18"/>
      <c r="B10" s="97" t="s">
        <v>65</v>
      </c>
      <c r="C10" s="370" t="s">
        <v>47</v>
      </c>
      <c r="D10" s="11" t="s">
        <v>64</v>
      </c>
      <c r="E10" s="12" t="s">
        <v>12</v>
      </c>
      <c r="F10" s="296" t="s">
        <v>63</v>
      </c>
      <c r="G10" s="297" t="s">
        <v>11</v>
      </c>
      <c r="H10" s="298" t="s">
        <v>62</v>
      </c>
      <c r="I10" s="259" t="s">
        <v>61</v>
      </c>
      <c r="J10" s="261" t="s">
        <v>10</v>
      </c>
      <c r="K10" s="75" t="s">
        <v>60</v>
      </c>
      <c r="L10" s="316" t="s">
        <v>59</v>
      </c>
      <c r="M10" s="334" t="s">
        <v>84</v>
      </c>
      <c r="N10" s="335" t="s">
        <v>58</v>
      </c>
      <c r="O10" s="13" t="s">
        <v>83</v>
      </c>
      <c r="P10" s="278" t="s">
        <v>66</v>
      </c>
      <c r="Q10" s="279" t="s">
        <v>57</v>
      </c>
      <c r="R10" s="359" t="s">
        <v>82</v>
      </c>
      <c r="S10" s="280" t="s">
        <v>56</v>
      </c>
      <c r="T10" s="340" t="s">
        <v>47</v>
      </c>
      <c r="U10" s="210" t="s">
        <v>5</v>
      </c>
      <c r="V10" s="211" t="s">
        <v>9</v>
      </c>
      <c r="W10" s="211" t="s">
        <v>8</v>
      </c>
      <c r="X10" s="211" t="s">
        <v>7</v>
      </c>
      <c r="Y10" s="211" t="s">
        <v>55</v>
      </c>
      <c r="Z10" s="212" t="s">
        <v>103</v>
      </c>
      <c r="AA10" s="259" t="s">
        <v>54</v>
      </c>
      <c r="AB10" s="260" t="s">
        <v>6</v>
      </c>
      <c r="AC10" s="260" t="s">
        <v>53</v>
      </c>
      <c r="AD10" s="261" t="s">
        <v>52</v>
      </c>
      <c r="AE10" s="177" t="s">
        <v>5</v>
      </c>
      <c r="AF10" s="178" t="s">
        <v>51</v>
      </c>
      <c r="AG10" s="178" t="s">
        <v>4</v>
      </c>
      <c r="AH10" s="179" t="s">
        <v>50</v>
      </c>
      <c r="AI10" s="11" t="s">
        <v>3</v>
      </c>
      <c r="AJ10" s="13" t="s">
        <v>49</v>
      </c>
      <c r="AK10" s="12" t="s">
        <v>68</v>
      </c>
      <c r="AL10" s="103" t="s">
        <v>48</v>
      </c>
      <c r="AM10" s="170" t="s">
        <v>2</v>
      </c>
      <c r="AN10" s="104" t="s">
        <v>1</v>
      </c>
      <c r="AO10" s="234" t="s">
        <v>74</v>
      </c>
      <c r="AP10" s="235" t="s">
        <v>73</v>
      </c>
      <c r="AQ10" s="235" t="s">
        <v>72</v>
      </c>
      <c r="AR10" s="235" t="s">
        <v>0</v>
      </c>
      <c r="AS10" s="235"/>
      <c r="AT10" s="235"/>
      <c r="AU10" s="235" t="s">
        <v>81</v>
      </c>
      <c r="AV10" s="235" t="s">
        <v>98</v>
      </c>
      <c r="AW10" s="236" t="s">
        <v>71</v>
      </c>
      <c r="AX10" s="19"/>
      <c r="AY10" s="11" t="s">
        <v>70</v>
      </c>
      <c r="AZ10" s="69" t="s">
        <v>25</v>
      </c>
      <c r="BA10" s="361" t="s">
        <v>47</v>
      </c>
    </row>
    <row r="11" spans="1:53" s="8" customFormat="1" ht="24.75" customHeight="1" thickBot="1">
      <c r="A11" s="20"/>
      <c r="B11" s="98" t="s">
        <v>77</v>
      </c>
      <c r="C11" s="371"/>
      <c r="D11" s="14" t="s">
        <v>85</v>
      </c>
      <c r="E11" s="15" t="s">
        <v>85</v>
      </c>
      <c r="F11" s="299"/>
      <c r="G11" s="300"/>
      <c r="H11" s="301"/>
      <c r="I11" s="262" t="s">
        <v>78</v>
      </c>
      <c r="J11" s="264" t="s">
        <v>78</v>
      </c>
      <c r="K11" s="74"/>
      <c r="L11" s="317"/>
      <c r="M11" s="328" t="s">
        <v>77</v>
      </c>
      <c r="N11" s="329" t="s">
        <v>77</v>
      </c>
      <c r="O11" s="30" t="s">
        <v>77</v>
      </c>
      <c r="P11" s="281" t="s">
        <v>77</v>
      </c>
      <c r="Q11" s="281" t="s">
        <v>77</v>
      </c>
      <c r="R11" s="360"/>
      <c r="S11" s="282" t="s">
        <v>77</v>
      </c>
      <c r="T11" s="341"/>
      <c r="U11" s="213"/>
      <c r="V11" s="214"/>
      <c r="W11" s="214"/>
      <c r="X11" s="214"/>
      <c r="Y11" s="214"/>
      <c r="Z11" s="215" t="s">
        <v>101</v>
      </c>
      <c r="AA11" s="262" t="s">
        <v>77</v>
      </c>
      <c r="AB11" s="263" t="s">
        <v>78</v>
      </c>
      <c r="AC11" s="263" t="s">
        <v>78</v>
      </c>
      <c r="AD11" s="264" t="s">
        <v>78</v>
      </c>
      <c r="AE11" s="180" t="s">
        <v>77</v>
      </c>
      <c r="AF11" s="181" t="s">
        <v>77</v>
      </c>
      <c r="AG11" s="181" t="s">
        <v>77</v>
      </c>
      <c r="AH11" s="182" t="s">
        <v>77</v>
      </c>
      <c r="AI11" s="14"/>
      <c r="AJ11" s="16"/>
      <c r="AK11" s="15"/>
      <c r="AL11" s="105" t="s">
        <v>79</v>
      </c>
      <c r="AM11" s="171"/>
      <c r="AN11" s="106"/>
      <c r="AO11" s="237" t="s">
        <v>78</v>
      </c>
      <c r="AP11" s="238" t="s">
        <v>77</v>
      </c>
      <c r="AQ11" s="238" t="s">
        <v>77</v>
      </c>
      <c r="AR11" s="238"/>
      <c r="AS11" s="238"/>
      <c r="AT11" s="238"/>
      <c r="AU11" s="238" t="s">
        <v>80</v>
      </c>
      <c r="AV11" s="239" t="s">
        <v>76</v>
      </c>
      <c r="AW11" s="240" t="s">
        <v>76</v>
      </c>
      <c r="AX11" s="21"/>
      <c r="AY11" s="14" t="s">
        <v>75</v>
      </c>
      <c r="AZ11" s="70"/>
      <c r="BA11" s="362"/>
    </row>
    <row r="12" spans="1:53" ht="34.5" customHeight="1">
      <c r="A12" s="55"/>
      <c r="B12" s="193"/>
      <c r="C12" s="56">
        <v>1</v>
      </c>
      <c r="D12" s="39"/>
      <c r="E12" s="38"/>
      <c r="F12" s="302"/>
      <c r="G12" s="303"/>
      <c r="H12" s="304">
        <v>10.9</v>
      </c>
      <c r="I12" s="265">
        <v>90.36</v>
      </c>
      <c r="J12" s="267">
        <v>87.14</v>
      </c>
      <c r="K12" s="39">
        <v>48.79</v>
      </c>
      <c r="L12" s="318">
        <v>31.78</v>
      </c>
      <c r="M12" s="330">
        <v>8856</v>
      </c>
      <c r="N12" s="325">
        <v>3930</v>
      </c>
      <c r="O12" s="57"/>
      <c r="P12" s="283">
        <v>1225</v>
      </c>
      <c r="Q12" s="284">
        <v>2781</v>
      </c>
      <c r="R12" s="285">
        <v>4.76</v>
      </c>
      <c r="S12" s="286">
        <v>3750</v>
      </c>
      <c r="T12" s="58">
        <v>1</v>
      </c>
      <c r="U12" s="216">
        <v>2.655</v>
      </c>
      <c r="V12" s="217">
        <v>1.041</v>
      </c>
      <c r="W12" s="218">
        <v>0.745</v>
      </c>
      <c r="X12" s="218">
        <v>0.47</v>
      </c>
      <c r="Y12" s="218">
        <v>0.118</v>
      </c>
      <c r="Z12" s="219">
        <v>0.281</v>
      </c>
      <c r="AA12" s="265">
        <v>7.8</v>
      </c>
      <c r="AB12" s="266">
        <v>84.73</v>
      </c>
      <c r="AC12" s="266">
        <v>15.86</v>
      </c>
      <c r="AD12" s="267">
        <v>15.98</v>
      </c>
      <c r="AE12" s="183">
        <v>12602</v>
      </c>
      <c r="AF12" s="184">
        <v>123</v>
      </c>
      <c r="AG12" s="184">
        <v>0</v>
      </c>
      <c r="AH12" s="185">
        <v>12479</v>
      </c>
      <c r="AI12" s="36">
        <v>0.08</v>
      </c>
      <c r="AJ12" s="37">
        <v>18.64</v>
      </c>
      <c r="AK12" s="38">
        <v>18.72</v>
      </c>
      <c r="AL12" s="172">
        <v>65</v>
      </c>
      <c r="AM12" s="107" t="s">
        <v>105</v>
      </c>
      <c r="AN12" s="173" t="s">
        <v>104</v>
      </c>
      <c r="AO12" s="241">
        <v>0.77</v>
      </c>
      <c r="AP12" s="242">
        <v>78836</v>
      </c>
      <c r="AQ12" s="242">
        <v>79450</v>
      </c>
      <c r="AR12" s="242"/>
      <c r="AS12" s="242"/>
      <c r="AT12" s="242"/>
      <c r="AU12" s="243">
        <v>41.75</v>
      </c>
      <c r="AV12" s="244">
        <v>1903</v>
      </c>
      <c r="AW12" s="245">
        <v>1903</v>
      </c>
      <c r="AX12" s="40"/>
      <c r="AY12" s="34">
        <v>2500</v>
      </c>
      <c r="AZ12" s="85" t="s">
        <v>26</v>
      </c>
      <c r="BA12" s="77">
        <v>1</v>
      </c>
    </row>
    <row r="13" spans="1:58" ht="34.5" customHeight="1">
      <c r="A13" s="59"/>
      <c r="B13" s="194"/>
      <c r="C13" s="60">
        <v>2</v>
      </c>
      <c r="D13" s="32"/>
      <c r="E13" s="42"/>
      <c r="F13" s="305"/>
      <c r="G13" s="306">
        <v>0.545</v>
      </c>
      <c r="H13" s="307">
        <v>7.36</v>
      </c>
      <c r="I13" s="268">
        <v>90.9</v>
      </c>
      <c r="J13" s="270">
        <v>87.61</v>
      </c>
      <c r="K13" s="32">
        <v>59.88</v>
      </c>
      <c r="L13" s="319">
        <v>44.77</v>
      </c>
      <c r="M13" s="331">
        <v>8581</v>
      </c>
      <c r="N13" s="327">
        <v>7740</v>
      </c>
      <c r="O13" s="61"/>
      <c r="P13" s="287">
        <v>2079</v>
      </c>
      <c r="Q13" s="287">
        <v>4761</v>
      </c>
      <c r="R13" s="288">
        <v>5.89</v>
      </c>
      <c r="S13" s="289">
        <v>7859</v>
      </c>
      <c r="T13" s="62">
        <v>2</v>
      </c>
      <c r="U13" s="220">
        <v>2.13</v>
      </c>
      <c r="V13" s="221">
        <v>1.473</v>
      </c>
      <c r="W13" s="222">
        <v>0.176</v>
      </c>
      <c r="X13" s="222">
        <v>0.232</v>
      </c>
      <c r="Y13" s="222">
        <v>0.058</v>
      </c>
      <c r="Z13" s="223">
        <v>0.191</v>
      </c>
      <c r="AA13" s="268">
        <v>7.1</v>
      </c>
      <c r="AB13" s="269">
        <v>86.05</v>
      </c>
      <c r="AC13" s="269">
        <v>16.56</v>
      </c>
      <c r="AD13" s="270">
        <v>16.67</v>
      </c>
      <c r="AE13" s="186">
        <v>22245</v>
      </c>
      <c r="AF13" s="187">
        <v>283</v>
      </c>
      <c r="AG13" s="187">
        <v>0</v>
      </c>
      <c r="AH13" s="188">
        <v>21962</v>
      </c>
      <c r="AI13" s="41">
        <v>0.45</v>
      </c>
      <c r="AJ13" s="31">
        <v>18.8</v>
      </c>
      <c r="AK13" s="42">
        <v>19.25</v>
      </c>
      <c r="AL13" s="174">
        <v>66</v>
      </c>
      <c r="AM13" s="108" t="s">
        <v>107</v>
      </c>
      <c r="AN13" s="109" t="s">
        <v>106</v>
      </c>
      <c r="AO13" s="246">
        <v>0.65</v>
      </c>
      <c r="AP13" s="247">
        <v>133423</v>
      </c>
      <c r="AQ13" s="247">
        <v>134299</v>
      </c>
      <c r="AR13" s="247"/>
      <c r="AS13" s="247"/>
      <c r="AT13" s="247"/>
      <c r="AU13" s="248">
        <v>36.99</v>
      </c>
      <c r="AV13" s="249">
        <v>3631</v>
      </c>
      <c r="AW13" s="250">
        <v>3631</v>
      </c>
      <c r="AX13" s="43"/>
      <c r="AY13" s="23">
        <v>3000</v>
      </c>
      <c r="AZ13" s="86" t="s">
        <v>27</v>
      </c>
      <c r="BA13" s="78">
        <v>2</v>
      </c>
      <c r="BF13" s="6"/>
    </row>
    <row r="14" spans="1:53" ht="34.5" customHeight="1">
      <c r="A14" s="59"/>
      <c r="B14" s="194"/>
      <c r="C14" s="60">
        <v>3</v>
      </c>
      <c r="D14" s="32"/>
      <c r="E14" s="42"/>
      <c r="F14" s="305"/>
      <c r="G14" s="306">
        <v>0.58</v>
      </c>
      <c r="H14" s="307">
        <v>7.63</v>
      </c>
      <c r="I14" s="268">
        <v>91.77</v>
      </c>
      <c r="J14" s="270">
        <v>88.47</v>
      </c>
      <c r="K14" s="32">
        <v>79.59</v>
      </c>
      <c r="L14" s="319">
        <v>46.88</v>
      </c>
      <c r="M14" s="326">
        <v>3833</v>
      </c>
      <c r="N14" s="327">
        <v>3385</v>
      </c>
      <c r="O14" s="63"/>
      <c r="P14" s="287">
        <v>735</v>
      </c>
      <c r="Q14" s="287">
        <v>0</v>
      </c>
      <c r="R14" s="288">
        <v>4.89</v>
      </c>
      <c r="S14" s="289">
        <v>3400</v>
      </c>
      <c r="T14" s="62">
        <v>3</v>
      </c>
      <c r="U14" s="220">
        <v>2.947</v>
      </c>
      <c r="V14" s="221">
        <v>2.45</v>
      </c>
      <c r="W14" s="222">
        <v>0.213</v>
      </c>
      <c r="X14" s="222">
        <v>0</v>
      </c>
      <c r="Y14" s="222">
        <v>0.08</v>
      </c>
      <c r="Z14" s="223">
        <v>0.204</v>
      </c>
      <c r="AA14" s="268">
        <v>7.4</v>
      </c>
      <c r="AB14" s="269">
        <v>82.09</v>
      </c>
      <c r="AC14" s="269">
        <v>15.15</v>
      </c>
      <c r="AD14" s="270">
        <v>15.33</v>
      </c>
      <c r="AE14" s="186">
        <v>10656</v>
      </c>
      <c r="AF14" s="187">
        <v>115</v>
      </c>
      <c r="AG14" s="187">
        <v>0</v>
      </c>
      <c r="AH14" s="188">
        <v>10541</v>
      </c>
      <c r="AI14" s="41">
        <v>0.18</v>
      </c>
      <c r="AJ14" s="31">
        <v>18.28</v>
      </c>
      <c r="AK14" s="42">
        <v>18.46</v>
      </c>
      <c r="AL14" s="174">
        <v>55</v>
      </c>
      <c r="AM14" s="175" t="s">
        <v>109</v>
      </c>
      <c r="AN14" s="109" t="s">
        <v>108</v>
      </c>
      <c r="AO14" s="246">
        <v>1.17</v>
      </c>
      <c r="AP14" s="247">
        <v>69500</v>
      </c>
      <c r="AQ14" s="247">
        <v>70320</v>
      </c>
      <c r="AR14" s="247"/>
      <c r="AS14" s="247"/>
      <c r="AT14" s="247"/>
      <c r="AU14" s="248">
        <v>40.18</v>
      </c>
      <c r="AV14" s="249">
        <v>1750</v>
      </c>
      <c r="AW14" s="250">
        <v>1750</v>
      </c>
      <c r="AX14" s="43"/>
      <c r="AY14" s="23">
        <v>1500</v>
      </c>
      <c r="AZ14" s="86" t="s">
        <v>13</v>
      </c>
      <c r="BA14" s="78">
        <f>BA13+1</f>
        <v>3</v>
      </c>
    </row>
    <row r="15" spans="1:53" ht="34.5" customHeight="1">
      <c r="A15" s="59"/>
      <c r="B15" s="194"/>
      <c r="C15" s="60">
        <v>4</v>
      </c>
      <c r="D15" s="32"/>
      <c r="E15" s="42"/>
      <c r="F15" s="305"/>
      <c r="G15" s="306">
        <v>7.91</v>
      </c>
      <c r="H15" s="307"/>
      <c r="I15" s="268">
        <v>92.38</v>
      </c>
      <c r="J15" s="270">
        <v>87.99</v>
      </c>
      <c r="K15" s="32">
        <v>64.17</v>
      </c>
      <c r="L15" s="319">
        <v>41.96</v>
      </c>
      <c r="M15" s="326">
        <v>2690</v>
      </c>
      <c r="N15" s="327">
        <v>12756</v>
      </c>
      <c r="O15" s="61"/>
      <c r="P15" s="287">
        <v>0</v>
      </c>
      <c r="Q15" s="287">
        <v>0</v>
      </c>
      <c r="R15" s="288">
        <v>4.46</v>
      </c>
      <c r="S15" s="289">
        <v>9147</v>
      </c>
      <c r="T15" s="62">
        <v>4</v>
      </c>
      <c r="U15" s="220">
        <v>2.899</v>
      </c>
      <c r="V15" s="221">
        <v>2.225</v>
      </c>
      <c r="W15" s="222">
        <v>0.405</v>
      </c>
      <c r="X15" s="222">
        <v>0</v>
      </c>
      <c r="Y15" s="222">
        <v>0.039</v>
      </c>
      <c r="Z15" s="223">
        <v>0.23</v>
      </c>
      <c r="AA15" s="268">
        <v>5.5</v>
      </c>
      <c r="AB15" s="269">
        <v>77.48</v>
      </c>
      <c r="AC15" s="269">
        <v>13.31</v>
      </c>
      <c r="AD15" s="270">
        <v>13.61</v>
      </c>
      <c r="AE15" s="186">
        <v>27930</v>
      </c>
      <c r="AF15" s="187">
        <v>0</v>
      </c>
      <c r="AG15" s="187">
        <v>0</v>
      </c>
      <c r="AH15" s="188">
        <v>27930</v>
      </c>
      <c r="AI15" s="41">
        <v>0.67</v>
      </c>
      <c r="AJ15" s="31">
        <v>16.51</v>
      </c>
      <c r="AK15" s="42">
        <v>17.18</v>
      </c>
      <c r="AL15" s="174">
        <v>64</v>
      </c>
      <c r="AM15" s="108" t="s">
        <v>111</v>
      </c>
      <c r="AN15" s="109" t="s">
        <v>110</v>
      </c>
      <c r="AO15" s="246">
        <v>2.2</v>
      </c>
      <c r="AP15" s="247">
        <v>205200</v>
      </c>
      <c r="AQ15" s="247">
        <v>209821</v>
      </c>
      <c r="AR15" s="247"/>
      <c r="AS15" s="247"/>
      <c r="AT15" s="247"/>
      <c r="AU15" s="248">
        <v>31.99</v>
      </c>
      <c r="AV15" s="249">
        <v>6558</v>
      </c>
      <c r="AW15" s="250">
        <v>6558</v>
      </c>
      <c r="AX15" s="43"/>
      <c r="AY15" s="23">
        <v>5000</v>
      </c>
      <c r="AZ15" s="86" t="s">
        <v>28</v>
      </c>
      <c r="BA15" s="78">
        <f aca="true" t="shared" si="0" ref="BA15:BA48">BA14+1</f>
        <v>4</v>
      </c>
    </row>
    <row r="16" spans="1:53" ht="34.5" customHeight="1">
      <c r="A16" s="59"/>
      <c r="B16" s="194"/>
      <c r="C16" s="60">
        <v>5</v>
      </c>
      <c r="D16" s="32"/>
      <c r="E16" s="42"/>
      <c r="F16" s="305">
        <v>0.59</v>
      </c>
      <c r="G16" s="306"/>
      <c r="H16" s="307">
        <v>6.84</v>
      </c>
      <c r="I16" s="268">
        <v>91.39</v>
      </c>
      <c r="J16" s="270">
        <v>88.14</v>
      </c>
      <c r="K16" s="32">
        <v>112.27</v>
      </c>
      <c r="L16" s="319">
        <v>79.03</v>
      </c>
      <c r="M16" s="326">
        <v>2794</v>
      </c>
      <c r="N16" s="327">
        <v>5066</v>
      </c>
      <c r="O16" s="61"/>
      <c r="P16" s="287">
        <v>1650</v>
      </c>
      <c r="Q16" s="287">
        <v>0</v>
      </c>
      <c r="R16" s="288">
        <v>5.21</v>
      </c>
      <c r="S16" s="289">
        <v>4073</v>
      </c>
      <c r="T16" s="62">
        <v>5</v>
      </c>
      <c r="U16" s="220">
        <v>3.481</v>
      </c>
      <c r="V16" s="221">
        <v>2.605</v>
      </c>
      <c r="W16" s="222">
        <v>0.385</v>
      </c>
      <c r="X16" s="222">
        <v>0</v>
      </c>
      <c r="Y16" s="222">
        <v>0.198</v>
      </c>
      <c r="Z16" s="223">
        <v>0.293</v>
      </c>
      <c r="AA16" s="268">
        <v>7.2</v>
      </c>
      <c r="AB16" s="269">
        <v>79.35</v>
      </c>
      <c r="AC16" s="269">
        <v>14.85</v>
      </c>
      <c r="AD16" s="270">
        <v>15.01</v>
      </c>
      <c r="AE16" s="186">
        <v>11733</v>
      </c>
      <c r="AF16" s="187">
        <v>74</v>
      </c>
      <c r="AG16" s="187">
        <v>0</v>
      </c>
      <c r="AH16" s="188">
        <v>11659</v>
      </c>
      <c r="AI16" s="41">
        <v>0.22</v>
      </c>
      <c r="AJ16" s="31">
        <v>18.49</v>
      </c>
      <c r="AK16" s="42">
        <v>18.71</v>
      </c>
      <c r="AL16" s="174">
        <v>66</v>
      </c>
      <c r="AM16" s="108" t="s">
        <v>113</v>
      </c>
      <c r="AN16" s="109" t="s">
        <v>112</v>
      </c>
      <c r="AO16" s="246">
        <v>1.07</v>
      </c>
      <c r="AP16" s="247">
        <v>78179</v>
      </c>
      <c r="AQ16" s="247">
        <v>79028</v>
      </c>
      <c r="AR16" s="247"/>
      <c r="AS16" s="247"/>
      <c r="AT16" s="247"/>
      <c r="AU16" s="248">
        <v>38.31</v>
      </c>
      <c r="AV16" s="249">
        <v>2063</v>
      </c>
      <c r="AW16" s="250">
        <v>2063</v>
      </c>
      <c r="AX16" s="43"/>
      <c r="AY16" s="23">
        <v>1000</v>
      </c>
      <c r="AZ16" s="86" t="s">
        <v>14</v>
      </c>
      <c r="BA16" s="78">
        <f t="shared" si="0"/>
        <v>5</v>
      </c>
    </row>
    <row r="17" spans="1:53" ht="34.5" customHeight="1">
      <c r="A17" s="59"/>
      <c r="B17" s="194"/>
      <c r="C17" s="60">
        <v>6</v>
      </c>
      <c r="D17" s="32"/>
      <c r="E17" s="42"/>
      <c r="F17" s="305"/>
      <c r="G17" s="306">
        <v>9.85</v>
      </c>
      <c r="H17" s="307"/>
      <c r="I17" s="268">
        <v>92.99</v>
      </c>
      <c r="J17" s="270">
        <v>88.02</v>
      </c>
      <c r="K17" s="32">
        <v>46.44</v>
      </c>
      <c r="L17" s="319">
        <v>33.5</v>
      </c>
      <c r="M17" s="326">
        <v>11080</v>
      </c>
      <c r="N17" s="327">
        <v>5073</v>
      </c>
      <c r="O17" s="61"/>
      <c r="P17" s="287">
        <v>0</v>
      </c>
      <c r="Q17" s="287">
        <v>0</v>
      </c>
      <c r="R17" s="288">
        <v>4.07</v>
      </c>
      <c r="S17" s="289">
        <v>5365</v>
      </c>
      <c r="T17" s="62">
        <v>6</v>
      </c>
      <c r="U17" s="220">
        <v>2.33</v>
      </c>
      <c r="V17" s="221">
        <v>2.03</v>
      </c>
      <c r="W17" s="222">
        <v>0.08</v>
      </c>
      <c r="X17" s="222">
        <v>0</v>
      </c>
      <c r="Y17" s="222">
        <v>0.06</v>
      </c>
      <c r="Z17" s="223">
        <v>0.16</v>
      </c>
      <c r="AA17" s="268">
        <v>5.9</v>
      </c>
      <c r="AB17" s="269">
        <v>83.81</v>
      </c>
      <c r="AC17" s="269">
        <v>15.37</v>
      </c>
      <c r="AD17" s="270">
        <v>15.6</v>
      </c>
      <c r="AE17" s="186">
        <v>20597</v>
      </c>
      <c r="AF17" s="187">
        <v>273</v>
      </c>
      <c r="AG17" s="187">
        <v>0</v>
      </c>
      <c r="AH17" s="188">
        <v>20324</v>
      </c>
      <c r="AI17" s="41">
        <v>0.39</v>
      </c>
      <c r="AJ17" s="31">
        <v>17.95</v>
      </c>
      <c r="AK17" s="42">
        <v>18.34</v>
      </c>
      <c r="AL17" s="174">
        <v>52</v>
      </c>
      <c r="AM17" s="108" t="s">
        <v>115</v>
      </c>
      <c r="AN17" s="109" t="s">
        <v>114</v>
      </c>
      <c r="AO17" s="246">
        <v>1.59</v>
      </c>
      <c r="AP17" s="247">
        <v>131875</v>
      </c>
      <c r="AQ17" s="247">
        <v>134003</v>
      </c>
      <c r="AR17" s="247"/>
      <c r="AS17" s="247"/>
      <c r="AT17" s="247"/>
      <c r="AU17" s="248">
        <v>31.9</v>
      </c>
      <c r="AV17" s="249">
        <v>4200</v>
      </c>
      <c r="AW17" s="250">
        <v>4200</v>
      </c>
      <c r="AX17" s="43"/>
      <c r="AY17" s="23">
        <v>4000</v>
      </c>
      <c r="AZ17" s="86" t="s">
        <v>94</v>
      </c>
      <c r="BA17" s="78">
        <f t="shared" si="0"/>
        <v>6</v>
      </c>
    </row>
    <row r="18" spans="1:53" ht="34.5" customHeight="1">
      <c r="A18" s="59"/>
      <c r="B18" s="194"/>
      <c r="C18" s="60">
        <v>7</v>
      </c>
      <c r="D18" s="32"/>
      <c r="E18" s="42"/>
      <c r="F18" s="305"/>
      <c r="G18" s="306"/>
      <c r="H18" s="307">
        <v>2.5</v>
      </c>
      <c r="I18" s="268">
        <v>93.43</v>
      </c>
      <c r="J18" s="270">
        <v>88.25</v>
      </c>
      <c r="K18" s="32">
        <v>39.08</v>
      </c>
      <c r="L18" s="319">
        <v>26.9</v>
      </c>
      <c r="M18" s="326">
        <v>744</v>
      </c>
      <c r="N18" s="327">
        <v>7353</v>
      </c>
      <c r="O18" s="61"/>
      <c r="P18" s="287">
        <v>0</v>
      </c>
      <c r="Q18" s="287">
        <v>2823</v>
      </c>
      <c r="R18" s="288">
        <v>4.96</v>
      </c>
      <c r="S18" s="289">
        <v>3976</v>
      </c>
      <c r="T18" s="62">
        <v>7</v>
      </c>
      <c r="U18" s="220">
        <v>1.443</v>
      </c>
      <c r="V18" s="221">
        <v>0.718</v>
      </c>
      <c r="W18" s="222">
        <v>0.143</v>
      </c>
      <c r="X18" s="222">
        <v>0.295</v>
      </c>
      <c r="Y18" s="222">
        <v>0.107</v>
      </c>
      <c r="Z18" s="223">
        <v>0.18</v>
      </c>
      <c r="AA18" s="268">
        <v>6</v>
      </c>
      <c r="AB18" s="269">
        <v>90.67</v>
      </c>
      <c r="AC18" s="269">
        <v>17.27</v>
      </c>
      <c r="AD18" s="270">
        <v>17.38</v>
      </c>
      <c r="AE18" s="186">
        <v>13939</v>
      </c>
      <c r="AF18" s="187">
        <v>228</v>
      </c>
      <c r="AG18" s="187">
        <v>5814</v>
      </c>
      <c r="AH18" s="188">
        <v>7897</v>
      </c>
      <c r="AI18" s="41">
        <v>0.23</v>
      </c>
      <c r="AJ18" s="31">
        <v>18.82</v>
      </c>
      <c r="AK18" s="42">
        <v>19.05</v>
      </c>
      <c r="AL18" s="174">
        <v>53</v>
      </c>
      <c r="AM18" s="108" t="s">
        <v>116</v>
      </c>
      <c r="AN18" s="109" t="s">
        <v>108</v>
      </c>
      <c r="AO18" s="246">
        <v>0.61</v>
      </c>
      <c r="AP18" s="247">
        <v>80204</v>
      </c>
      <c r="AQ18" s="247">
        <v>80698</v>
      </c>
      <c r="AR18" s="247"/>
      <c r="AS18" s="247"/>
      <c r="AT18" s="247"/>
      <c r="AU18" s="248">
        <v>31.47</v>
      </c>
      <c r="AV18" s="249">
        <v>2564</v>
      </c>
      <c r="AW18" s="250">
        <v>2564</v>
      </c>
      <c r="AX18" s="43"/>
      <c r="AY18" s="23">
        <v>3000</v>
      </c>
      <c r="AZ18" s="86" t="s">
        <v>29</v>
      </c>
      <c r="BA18" s="78">
        <v>7</v>
      </c>
    </row>
    <row r="19" spans="1:53" ht="34.5" customHeight="1">
      <c r="A19" s="59"/>
      <c r="B19" s="194"/>
      <c r="C19" s="60">
        <v>8</v>
      </c>
      <c r="D19" s="32"/>
      <c r="E19" s="42"/>
      <c r="F19" s="305"/>
      <c r="G19" s="306">
        <v>0.66</v>
      </c>
      <c r="H19" s="307"/>
      <c r="I19" s="268">
        <v>91.66</v>
      </c>
      <c r="J19" s="270">
        <v>88.29</v>
      </c>
      <c r="K19" s="32">
        <v>51.3</v>
      </c>
      <c r="L19" s="319">
        <v>44.84</v>
      </c>
      <c r="M19" s="326">
        <v>1792</v>
      </c>
      <c r="N19" s="327">
        <v>9000</v>
      </c>
      <c r="O19" s="61"/>
      <c r="P19" s="287">
        <v>0</v>
      </c>
      <c r="Q19" s="287"/>
      <c r="R19" s="288">
        <v>6.1</v>
      </c>
      <c r="S19" s="289">
        <v>6803</v>
      </c>
      <c r="T19" s="62">
        <v>8</v>
      </c>
      <c r="U19" s="220">
        <v>2.047</v>
      </c>
      <c r="V19" s="221">
        <v>0.66</v>
      </c>
      <c r="W19" s="222">
        <v>0.613</v>
      </c>
      <c r="X19" s="222">
        <v>0.532</v>
      </c>
      <c r="Y19" s="222">
        <v>0.035</v>
      </c>
      <c r="Z19" s="223">
        <v>0.207</v>
      </c>
      <c r="AA19" s="268">
        <v>7.4</v>
      </c>
      <c r="AB19" s="269">
        <v>87.74</v>
      </c>
      <c r="AC19" s="269">
        <v>16.99</v>
      </c>
      <c r="AD19" s="270">
        <v>17.08</v>
      </c>
      <c r="AE19" s="186">
        <v>19041</v>
      </c>
      <c r="AF19" s="187">
        <v>296</v>
      </c>
      <c r="AG19" s="187">
        <v>18551</v>
      </c>
      <c r="AH19" s="188">
        <v>245</v>
      </c>
      <c r="AI19" s="41">
        <v>0.19</v>
      </c>
      <c r="AJ19" s="31">
        <v>19.17</v>
      </c>
      <c r="AK19" s="42">
        <v>19.36</v>
      </c>
      <c r="AL19" s="174">
        <v>59</v>
      </c>
      <c r="AM19" s="108" t="s">
        <v>117</v>
      </c>
      <c r="AN19" s="109" t="s">
        <v>112</v>
      </c>
      <c r="AO19" s="246">
        <v>0.53</v>
      </c>
      <c r="AP19" s="247">
        <v>111500</v>
      </c>
      <c r="AQ19" s="247">
        <v>112099</v>
      </c>
      <c r="AR19" s="247"/>
      <c r="AS19" s="247"/>
      <c r="AT19" s="247"/>
      <c r="AU19" s="248">
        <v>38.19</v>
      </c>
      <c r="AV19" s="249">
        <v>2935</v>
      </c>
      <c r="AW19" s="250">
        <v>2935</v>
      </c>
      <c r="AX19" s="43"/>
      <c r="AY19" s="23">
        <v>2500</v>
      </c>
      <c r="AZ19" s="86" t="s">
        <v>30</v>
      </c>
      <c r="BA19" s="78">
        <f t="shared" si="0"/>
        <v>8</v>
      </c>
    </row>
    <row r="20" spans="1:53" ht="34.5" customHeight="1">
      <c r="A20" s="59"/>
      <c r="B20" s="194"/>
      <c r="C20" s="60">
        <v>9</v>
      </c>
      <c r="D20" s="32"/>
      <c r="E20" s="42"/>
      <c r="F20" s="308"/>
      <c r="G20" s="306">
        <v>7.14</v>
      </c>
      <c r="H20" s="307"/>
      <c r="I20" s="268">
        <v>90.75</v>
      </c>
      <c r="J20" s="270">
        <v>87.24</v>
      </c>
      <c r="K20" s="32">
        <v>238.63</v>
      </c>
      <c r="L20" s="319">
        <v>52.16</v>
      </c>
      <c r="M20" s="326">
        <v>2132</v>
      </c>
      <c r="N20" s="327">
        <v>1800</v>
      </c>
      <c r="O20" s="61"/>
      <c r="P20" s="287">
        <v>0</v>
      </c>
      <c r="Q20" s="287">
        <v>0</v>
      </c>
      <c r="R20" s="288">
        <v>5.81</v>
      </c>
      <c r="S20" s="289">
        <v>1500</v>
      </c>
      <c r="T20" s="62">
        <v>9</v>
      </c>
      <c r="U20" s="220">
        <v>3.31</v>
      </c>
      <c r="V20" s="221">
        <v>2.9</v>
      </c>
      <c r="W20" s="222">
        <v>0.14</v>
      </c>
      <c r="X20" s="222">
        <v>0</v>
      </c>
      <c r="Y20" s="222">
        <v>0.09</v>
      </c>
      <c r="Z20" s="223">
        <v>0.18</v>
      </c>
      <c r="AA20" s="268">
        <v>3.9</v>
      </c>
      <c r="AB20" s="269">
        <v>78.66</v>
      </c>
      <c r="AC20" s="269">
        <v>13.21</v>
      </c>
      <c r="AD20" s="270">
        <v>13.34</v>
      </c>
      <c r="AE20" s="186">
        <v>3444</v>
      </c>
      <c r="AF20" s="187">
        <v>78</v>
      </c>
      <c r="AG20" s="187">
        <v>0</v>
      </c>
      <c r="AH20" s="188">
        <v>3366</v>
      </c>
      <c r="AI20" s="32">
        <v>0.31</v>
      </c>
      <c r="AJ20" s="31">
        <v>16.48</v>
      </c>
      <c r="AK20" s="42">
        <v>16.79</v>
      </c>
      <c r="AL20" s="174">
        <v>46</v>
      </c>
      <c r="AM20" s="108" t="s">
        <v>119</v>
      </c>
      <c r="AN20" s="109" t="s">
        <v>118</v>
      </c>
      <c r="AO20" s="246">
        <v>0.99</v>
      </c>
      <c r="AP20" s="247">
        <v>25820</v>
      </c>
      <c r="AQ20" s="247">
        <v>26078</v>
      </c>
      <c r="AR20" s="247"/>
      <c r="AS20" s="247"/>
      <c r="AT20" s="247"/>
      <c r="AU20" s="248">
        <v>23.26</v>
      </c>
      <c r="AV20" s="249">
        <v>1121</v>
      </c>
      <c r="AW20" s="250">
        <v>1121</v>
      </c>
      <c r="AX20" s="43"/>
      <c r="AY20" s="23">
        <v>500</v>
      </c>
      <c r="AZ20" s="86" t="s">
        <v>69</v>
      </c>
      <c r="BA20" s="78">
        <f t="shared" si="0"/>
        <v>9</v>
      </c>
    </row>
    <row r="21" spans="1:53" ht="34.5" customHeight="1">
      <c r="A21" s="59"/>
      <c r="B21" s="194"/>
      <c r="C21" s="60">
        <v>10</v>
      </c>
      <c r="D21" s="32"/>
      <c r="E21" s="42"/>
      <c r="F21" s="308"/>
      <c r="G21" s="306">
        <v>0.519</v>
      </c>
      <c r="H21" s="307">
        <v>8.24</v>
      </c>
      <c r="I21" s="268">
        <v>93.03</v>
      </c>
      <c r="J21" s="270">
        <v>87.15</v>
      </c>
      <c r="K21" s="32">
        <v>40.51</v>
      </c>
      <c r="L21" s="320">
        <v>27.59</v>
      </c>
      <c r="M21" s="326">
        <v>1045</v>
      </c>
      <c r="N21" s="327">
        <v>2788</v>
      </c>
      <c r="O21" s="61"/>
      <c r="P21" s="287">
        <v>526</v>
      </c>
      <c r="Q21" s="287">
        <v>0</v>
      </c>
      <c r="R21" s="288">
        <v>6.002</v>
      </c>
      <c r="S21" s="289">
        <v>2461</v>
      </c>
      <c r="T21" s="62">
        <v>10</v>
      </c>
      <c r="U21" s="220">
        <v>3.442</v>
      </c>
      <c r="V21" s="221">
        <v>3.003</v>
      </c>
      <c r="W21" s="222">
        <v>0.108</v>
      </c>
      <c r="X21" s="222">
        <v>0</v>
      </c>
      <c r="Y21" s="222">
        <v>0.085</v>
      </c>
      <c r="Z21" s="223">
        <v>0.246</v>
      </c>
      <c r="AA21" s="268">
        <v>5.1</v>
      </c>
      <c r="AB21" s="269">
        <v>79.69</v>
      </c>
      <c r="AC21" s="269">
        <v>14.77</v>
      </c>
      <c r="AD21" s="270">
        <v>14.9</v>
      </c>
      <c r="AE21" s="186">
        <v>6111</v>
      </c>
      <c r="AF21" s="187">
        <v>0</v>
      </c>
      <c r="AG21" s="187">
        <v>0</v>
      </c>
      <c r="AH21" s="188">
        <v>6111</v>
      </c>
      <c r="AI21" s="41">
        <v>0.19</v>
      </c>
      <c r="AJ21" s="31">
        <v>18.34</v>
      </c>
      <c r="AK21" s="42">
        <v>18.53</v>
      </c>
      <c r="AL21" s="174">
        <v>43</v>
      </c>
      <c r="AM21" s="108" t="s">
        <v>121</v>
      </c>
      <c r="AN21" s="109" t="s">
        <v>120</v>
      </c>
      <c r="AO21" s="246">
        <v>0.91</v>
      </c>
      <c r="AP21" s="247">
        <v>41008</v>
      </c>
      <c r="AQ21" s="247">
        <v>41384</v>
      </c>
      <c r="AR21" s="247"/>
      <c r="AS21" s="247"/>
      <c r="AT21" s="247"/>
      <c r="AU21" s="248">
        <v>27.5</v>
      </c>
      <c r="AV21" s="249">
        <v>1505</v>
      </c>
      <c r="AW21" s="250">
        <v>1505</v>
      </c>
      <c r="AX21" s="43"/>
      <c r="AY21" s="23">
        <v>1500</v>
      </c>
      <c r="AZ21" s="86" t="s">
        <v>31</v>
      </c>
      <c r="BA21" s="78">
        <f t="shared" si="0"/>
        <v>10</v>
      </c>
    </row>
    <row r="22" spans="1:53" ht="34.5" customHeight="1">
      <c r="A22" s="59"/>
      <c r="B22" s="194"/>
      <c r="C22" s="60">
        <v>11</v>
      </c>
      <c r="D22" s="32"/>
      <c r="E22" s="42"/>
      <c r="F22" s="308">
        <v>0.62</v>
      </c>
      <c r="G22" s="306"/>
      <c r="H22" s="307">
        <v>5.65</v>
      </c>
      <c r="I22" s="268">
        <v>89.22</v>
      </c>
      <c r="J22" s="270">
        <v>86.21</v>
      </c>
      <c r="K22" s="32">
        <v>83.59</v>
      </c>
      <c r="L22" s="320">
        <v>67</v>
      </c>
      <c r="M22" s="326">
        <v>84</v>
      </c>
      <c r="N22" s="327">
        <v>5166</v>
      </c>
      <c r="O22" s="61"/>
      <c r="P22" s="287">
        <v>1768</v>
      </c>
      <c r="Q22" s="287">
        <v>0</v>
      </c>
      <c r="R22" s="288">
        <v>5.93</v>
      </c>
      <c r="S22" s="289">
        <v>4312</v>
      </c>
      <c r="T22" s="62">
        <v>11</v>
      </c>
      <c r="U22" s="220">
        <v>3.623</v>
      </c>
      <c r="V22" s="221">
        <v>3.023</v>
      </c>
      <c r="W22" s="222">
        <v>0.26</v>
      </c>
      <c r="X22" s="222">
        <v>0</v>
      </c>
      <c r="Y22" s="222">
        <v>0.1</v>
      </c>
      <c r="Z22" s="223">
        <v>0.24</v>
      </c>
      <c r="AA22" s="268">
        <v>5.7</v>
      </c>
      <c r="AB22" s="269">
        <v>76.51</v>
      </c>
      <c r="AC22" s="269">
        <v>13.33</v>
      </c>
      <c r="AD22" s="270">
        <v>13.5</v>
      </c>
      <c r="AE22" s="186">
        <v>9822</v>
      </c>
      <c r="AF22" s="187">
        <v>0</v>
      </c>
      <c r="AG22" s="187">
        <v>0</v>
      </c>
      <c r="AH22" s="188">
        <v>9822</v>
      </c>
      <c r="AI22" s="41">
        <v>0.3</v>
      </c>
      <c r="AJ22" s="31">
        <v>17.12</v>
      </c>
      <c r="AK22" s="42">
        <v>17.42</v>
      </c>
      <c r="AL22" s="174">
        <v>71</v>
      </c>
      <c r="AM22" s="108" t="s">
        <v>123</v>
      </c>
      <c r="AN22" s="109" t="s">
        <v>122</v>
      </c>
      <c r="AO22" s="246">
        <v>1.25</v>
      </c>
      <c r="AP22" s="247">
        <v>72775</v>
      </c>
      <c r="AQ22" s="247">
        <v>73696</v>
      </c>
      <c r="AR22" s="247"/>
      <c r="AS22" s="247"/>
      <c r="AT22" s="247"/>
      <c r="AU22" s="248">
        <v>32.48</v>
      </c>
      <c r="AV22" s="249">
        <v>2269</v>
      </c>
      <c r="AW22" s="250">
        <v>2269</v>
      </c>
      <c r="AX22" s="43"/>
      <c r="AY22" s="23">
        <v>1100</v>
      </c>
      <c r="AZ22" s="87" t="s">
        <v>15</v>
      </c>
      <c r="BA22" s="78">
        <f t="shared" si="0"/>
        <v>11</v>
      </c>
    </row>
    <row r="23" spans="1:53" ht="34.5" customHeight="1">
      <c r="A23" s="59"/>
      <c r="B23" s="194"/>
      <c r="C23" s="60">
        <v>12</v>
      </c>
      <c r="D23" s="32"/>
      <c r="E23" s="42"/>
      <c r="F23" s="308"/>
      <c r="G23" s="306">
        <v>8.5</v>
      </c>
      <c r="H23" s="307">
        <v>7.4</v>
      </c>
      <c r="I23" s="268">
        <v>91.9</v>
      </c>
      <c r="J23" s="270">
        <v>87.8</v>
      </c>
      <c r="K23" s="32">
        <v>110.38</v>
      </c>
      <c r="L23" s="320">
        <v>113.64</v>
      </c>
      <c r="M23" s="326">
        <v>11088</v>
      </c>
      <c r="N23" s="327">
        <v>11600</v>
      </c>
      <c r="O23" s="61"/>
      <c r="P23" s="287">
        <v>2937</v>
      </c>
      <c r="Q23" s="287">
        <v>0</v>
      </c>
      <c r="R23" s="288">
        <v>4.04</v>
      </c>
      <c r="S23" s="289">
        <v>9086</v>
      </c>
      <c r="T23" s="62">
        <v>12</v>
      </c>
      <c r="U23" s="220">
        <v>2.34</v>
      </c>
      <c r="V23" s="221">
        <v>2.02</v>
      </c>
      <c r="W23" s="222">
        <v>0.03</v>
      </c>
      <c r="X23" s="222">
        <v>0</v>
      </c>
      <c r="Y23" s="222">
        <v>0.04</v>
      </c>
      <c r="Z23" s="223">
        <v>0.25</v>
      </c>
      <c r="AA23" s="268">
        <v>6.9</v>
      </c>
      <c r="AB23" s="269">
        <v>84.64</v>
      </c>
      <c r="AC23" s="269">
        <v>15.08</v>
      </c>
      <c r="AD23" s="270">
        <v>15.24</v>
      </c>
      <c r="AE23" s="186">
        <v>34263</v>
      </c>
      <c r="AF23" s="187">
        <v>0</v>
      </c>
      <c r="AG23" s="187">
        <v>0</v>
      </c>
      <c r="AH23" s="188">
        <v>34263</v>
      </c>
      <c r="AI23" s="41">
        <v>0.24</v>
      </c>
      <c r="AJ23" s="31">
        <v>17.57</v>
      </c>
      <c r="AK23" s="42">
        <v>17.81</v>
      </c>
      <c r="AL23" s="174">
        <v>116</v>
      </c>
      <c r="AM23" s="108" t="s">
        <v>125</v>
      </c>
      <c r="AN23" s="109" t="s">
        <v>124</v>
      </c>
      <c r="AO23" s="246">
        <v>1.05</v>
      </c>
      <c r="AP23" s="247">
        <v>224893</v>
      </c>
      <c r="AQ23" s="247">
        <v>227280</v>
      </c>
      <c r="AR23" s="247"/>
      <c r="AS23" s="247"/>
      <c r="AT23" s="247"/>
      <c r="AU23" s="248">
        <v>38.65</v>
      </c>
      <c r="AV23" s="249">
        <v>5880</v>
      </c>
      <c r="AW23" s="250">
        <v>5880</v>
      </c>
      <c r="AX23" s="43"/>
      <c r="AY23" s="23">
        <v>2000</v>
      </c>
      <c r="AZ23" s="102" t="s">
        <v>32</v>
      </c>
      <c r="BA23" s="78">
        <f t="shared" si="0"/>
        <v>12</v>
      </c>
    </row>
    <row r="24" spans="1:53" ht="34.5" customHeight="1">
      <c r="A24" s="59"/>
      <c r="B24" s="194"/>
      <c r="C24" s="60">
        <v>13</v>
      </c>
      <c r="D24" s="32"/>
      <c r="E24" s="42"/>
      <c r="F24" s="308"/>
      <c r="G24" s="306">
        <v>0.33</v>
      </c>
      <c r="H24" s="307">
        <v>6.08</v>
      </c>
      <c r="I24" s="268">
        <v>91.02</v>
      </c>
      <c r="J24" s="270">
        <v>87.74</v>
      </c>
      <c r="K24" s="32">
        <v>90.32</v>
      </c>
      <c r="L24" s="320">
        <v>103.2</v>
      </c>
      <c r="M24" s="326">
        <v>3675</v>
      </c>
      <c r="N24" s="327">
        <v>17720</v>
      </c>
      <c r="O24" s="61"/>
      <c r="P24" s="287">
        <v>5025</v>
      </c>
      <c r="Q24" s="287">
        <v>0</v>
      </c>
      <c r="R24" s="288">
        <v>4.3</v>
      </c>
      <c r="S24" s="289">
        <v>10943</v>
      </c>
      <c r="T24" s="62">
        <v>13</v>
      </c>
      <c r="U24" s="220">
        <v>2.977</v>
      </c>
      <c r="V24" s="221">
        <v>2.14</v>
      </c>
      <c r="W24" s="222">
        <v>0.387</v>
      </c>
      <c r="X24" s="222">
        <v>0</v>
      </c>
      <c r="Y24" s="222">
        <v>0.05</v>
      </c>
      <c r="Z24" s="223">
        <v>0.4</v>
      </c>
      <c r="AA24" s="268">
        <v>9.6</v>
      </c>
      <c r="AB24" s="269">
        <v>81.03</v>
      </c>
      <c r="AC24" s="269">
        <v>15.39</v>
      </c>
      <c r="AD24" s="270">
        <v>15.59</v>
      </c>
      <c r="AE24" s="186">
        <v>39700</v>
      </c>
      <c r="AF24" s="187">
        <v>0</v>
      </c>
      <c r="AG24" s="187">
        <v>0</v>
      </c>
      <c r="AH24" s="188">
        <v>39700</v>
      </c>
      <c r="AI24" s="41">
        <v>0.42</v>
      </c>
      <c r="AJ24" s="31">
        <v>18.57</v>
      </c>
      <c r="AK24" s="42">
        <v>18.99</v>
      </c>
      <c r="AL24" s="174">
        <v>113</v>
      </c>
      <c r="AM24" s="108" t="s">
        <v>127</v>
      </c>
      <c r="AN24" s="109" t="s">
        <v>126</v>
      </c>
      <c r="AO24" s="246">
        <v>1.32</v>
      </c>
      <c r="AP24" s="247">
        <v>254596</v>
      </c>
      <c r="AQ24" s="247">
        <v>258002</v>
      </c>
      <c r="AR24" s="247"/>
      <c r="AS24" s="247"/>
      <c r="AT24" s="247"/>
      <c r="AU24" s="248">
        <v>50.46</v>
      </c>
      <c r="AV24" s="249">
        <v>5113</v>
      </c>
      <c r="AW24" s="250">
        <v>5113</v>
      </c>
      <c r="AX24" s="43"/>
      <c r="AY24" s="23">
        <v>2500</v>
      </c>
      <c r="AZ24" s="102" t="s">
        <v>33</v>
      </c>
      <c r="BA24" s="78">
        <f t="shared" si="0"/>
        <v>13</v>
      </c>
    </row>
    <row r="25" spans="1:53" ht="34.5" customHeight="1">
      <c r="A25" s="59"/>
      <c r="B25" s="194">
        <v>-19037</v>
      </c>
      <c r="C25" s="60">
        <v>14</v>
      </c>
      <c r="D25" s="32"/>
      <c r="E25" s="42"/>
      <c r="F25" s="308"/>
      <c r="G25" s="306">
        <v>7.58</v>
      </c>
      <c r="H25" s="307">
        <v>7.99</v>
      </c>
      <c r="I25" s="268">
        <v>90.43</v>
      </c>
      <c r="J25" s="270">
        <v>86.46</v>
      </c>
      <c r="K25" s="32">
        <v>95.61</v>
      </c>
      <c r="L25" s="320">
        <v>131.1</v>
      </c>
      <c r="M25" s="326">
        <v>6927</v>
      </c>
      <c r="N25" s="327">
        <v>10024</v>
      </c>
      <c r="O25" s="61"/>
      <c r="P25" s="287">
        <v>1510</v>
      </c>
      <c r="Q25" s="287">
        <v>0</v>
      </c>
      <c r="R25" s="288">
        <v>4.89</v>
      </c>
      <c r="S25" s="289">
        <v>9543</v>
      </c>
      <c r="T25" s="62">
        <v>14</v>
      </c>
      <c r="U25" s="220">
        <v>2.689</v>
      </c>
      <c r="V25" s="221">
        <v>2.446</v>
      </c>
      <c r="W25" s="222">
        <v>0.042</v>
      </c>
      <c r="X25" s="222">
        <v>0</v>
      </c>
      <c r="Y25" s="222">
        <v>0.061</v>
      </c>
      <c r="Z25" s="223">
        <v>0.14</v>
      </c>
      <c r="AA25" s="268">
        <v>5.9</v>
      </c>
      <c r="AB25" s="269">
        <v>82.15</v>
      </c>
      <c r="AC25" s="269">
        <v>14.25</v>
      </c>
      <c r="AD25" s="270">
        <v>14.43</v>
      </c>
      <c r="AE25" s="186">
        <v>28162</v>
      </c>
      <c r="AF25" s="187">
        <v>85</v>
      </c>
      <c r="AG25" s="187">
        <v>0</v>
      </c>
      <c r="AH25" s="188">
        <v>28077</v>
      </c>
      <c r="AI25" s="41">
        <v>0.26</v>
      </c>
      <c r="AJ25" s="31">
        <v>17.08</v>
      </c>
      <c r="AK25" s="42">
        <v>17.34</v>
      </c>
      <c r="AL25" s="174">
        <v>117</v>
      </c>
      <c r="AM25" s="108" t="s">
        <v>129</v>
      </c>
      <c r="AN25" s="109" t="s">
        <v>128</v>
      </c>
      <c r="AO25" s="246">
        <v>1.31</v>
      </c>
      <c r="AP25" s="247">
        <v>195100</v>
      </c>
      <c r="AQ25" s="247">
        <v>197696</v>
      </c>
      <c r="AR25" s="247"/>
      <c r="AS25" s="247"/>
      <c r="AT25" s="247"/>
      <c r="AU25" s="248">
        <v>33.82</v>
      </c>
      <c r="AV25" s="249">
        <v>5845</v>
      </c>
      <c r="AW25" s="250">
        <v>5845</v>
      </c>
      <c r="AX25" s="43"/>
      <c r="AY25" s="23">
        <v>1500</v>
      </c>
      <c r="AZ25" s="102" t="s">
        <v>34</v>
      </c>
      <c r="BA25" s="78">
        <f t="shared" si="0"/>
        <v>14</v>
      </c>
    </row>
    <row r="26" spans="1:53" ht="34.5" customHeight="1">
      <c r="A26" s="59"/>
      <c r="B26" s="194"/>
      <c r="C26" s="60">
        <v>15</v>
      </c>
      <c r="D26" s="32"/>
      <c r="E26" s="42"/>
      <c r="F26" s="308">
        <v>0.85</v>
      </c>
      <c r="G26" s="306"/>
      <c r="H26" s="307">
        <v>8.45</v>
      </c>
      <c r="I26" s="268">
        <v>90.44</v>
      </c>
      <c r="J26" s="270">
        <v>87.11</v>
      </c>
      <c r="K26" s="32">
        <v>95.77</v>
      </c>
      <c r="L26" s="320">
        <v>122.06</v>
      </c>
      <c r="M26" s="326">
        <v>12471</v>
      </c>
      <c r="N26" s="327">
        <v>13117</v>
      </c>
      <c r="O26" s="61"/>
      <c r="P26" s="287">
        <v>3758</v>
      </c>
      <c r="Q26" s="287">
        <v>5180</v>
      </c>
      <c r="R26" s="288">
        <v>5.55</v>
      </c>
      <c r="S26" s="289">
        <v>12133</v>
      </c>
      <c r="T26" s="62">
        <v>15</v>
      </c>
      <c r="U26" s="220">
        <v>2.87</v>
      </c>
      <c r="V26" s="221">
        <v>1.45</v>
      </c>
      <c r="W26" s="222">
        <v>0.33</v>
      </c>
      <c r="X26" s="222">
        <v>0.56</v>
      </c>
      <c r="Y26" s="222">
        <v>0.07</v>
      </c>
      <c r="Z26" s="223">
        <v>0.46</v>
      </c>
      <c r="AA26" s="268">
        <v>6.2</v>
      </c>
      <c r="AB26" s="269">
        <v>80.37</v>
      </c>
      <c r="AC26" s="269">
        <v>14.01</v>
      </c>
      <c r="AD26" s="270">
        <v>14.08</v>
      </c>
      <c r="AE26" s="186">
        <v>30778</v>
      </c>
      <c r="AF26" s="187">
        <v>0</v>
      </c>
      <c r="AG26" s="187">
        <v>8052</v>
      </c>
      <c r="AH26" s="188">
        <v>22726</v>
      </c>
      <c r="AI26" s="41">
        <v>0.48</v>
      </c>
      <c r="AJ26" s="31">
        <v>16.95</v>
      </c>
      <c r="AK26" s="42">
        <v>17.43</v>
      </c>
      <c r="AL26" s="174">
        <v>129</v>
      </c>
      <c r="AM26" s="108" t="s">
        <v>131</v>
      </c>
      <c r="AN26" s="109" t="s">
        <v>130</v>
      </c>
      <c r="AO26" s="246">
        <v>0.51</v>
      </c>
      <c r="AP26" s="247">
        <v>218603</v>
      </c>
      <c r="AQ26" s="247">
        <v>219714</v>
      </c>
      <c r="AR26" s="247"/>
      <c r="AS26" s="247"/>
      <c r="AT26" s="247"/>
      <c r="AU26" s="248">
        <v>35.44</v>
      </c>
      <c r="AV26" s="249">
        <v>6200</v>
      </c>
      <c r="AW26" s="250">
        <v>6200</v>
      </c>
      <c r="AX26" s="43"/>
      <c r="AY26" s="23">
        <v>1800</v>
      </c>
      <c r="AZ26" s="102" t="s">
        <v>35</v>
      </c>
      <c r="BA26" s="78">
        <f>BA25+1</f>
        <v>15</v>
      </c>
    </row>
    <row r="27" spans="1:53" ht="34.5" customHeight="1">
      <c r="A27" s="59"/>
      <c r="B27" s="194"/>
      <c r="C27" s="60">
        <v>16</v>
      </c>
      <c r="D27" s="32"/>
      <c r="E27" s="42"/>
      <c r="F27" s="308"/>
      <c r="G27" s="306">
        <v>7.23</v>
      </c>
      <c r="H27" s="307">
        <v>6.03</v>
      </c>
      <c r="I27" s="268">
        <v>91.22</v>
      </c>
      <c r="J27" s="270">
        <v>87.22</v>
      </c>
      <c r="K27" s="32">
        <v>75.72</v>
      </c>
      <c r="L27" s="320">
        <v>84.82</v>
      </c>
      <c r="M27" s="326">
        <v>27288</v>
      </c>
      <c r="N27" s="327">
        <v>9260</v>
      </c>
      <c r="O27" s="61"/>
      <c r="P27" s="287">
        <v>0</v>
      </c>
      <c r="Q27" s="287">
        <v>0</v>
      </c>
      <c r="R27" s="288">
        <v>4.92</v>
      </c>
      <c r="S27" s="289">
        <v>12418</v>
      </c>
      <c r="T27" s="62">
        <v>16</v>
      </c>
      <c r="U27" s="220">
        <v>2.495</v>
      </c>
      <c r="V27" s="221">
        <v>1.93</v>
      </c>
      <c r="W27" s="222">
        <v>0.305</v>
      </c>
      <c r="X27" s="222">
        <v>0</v>
      </c>
      <c r="Y27" s="222">
        <v>0.06</v>
      </c>
      <c r="Z27" s="223">
        <v>0.2</v>
      </c>
      <c r="AA27" s="268">
        <v>9.6</v>
      </c>
      <c r="AB27" s="269">
        <v>85.15</v>
      </c>
      <c r="AC27" s="269">
        <v>15.15</v>
      </c>
      <c r="AD27" s="270">
        <v>15.3</v>
      </c>
      <c r="AE27" s="186">
        <v>38545</v>
      </c>
      <c r="AF27" s="187">
        <v>200</v>
      </c>
      <c r="AG27" s="187">
        <v>0</v>
      </c>
      <c r="AH27" s="188">
        <v>38345</v>
      </c>
      <c r="AI27" s="41">
        <v>0.48</v>
      </c>
      <c r="AJ27" s="31">
        <v>17.31</v>
      </c>
      <c r="AK27" s="42">
        <v>17.79</v>
      </c>
      <c r="AL27" s="174">
        <v>128</v>
      </c>
      <c r="AM27" s="108" t="s">
        <v>133</v>
      </c>
      <c r="AN27" s="109" t="s">
        <v>132</v>
      </c>
      <c r="AO27" s="246">
        <v>0.96</v>
      </c>
      <c r="AP27" s="247">
        <v>252000</v>
      </c>
      <c r="AQ27" s="247">
        <v>254453</v>
      </c>
      <c r="AR27" s="247"/>
      <c r="AS27" s="247"/>
      <c r="AT27" s="247"/>
      <c r="AU27" s="248">
        <v>54.14</v>
      </c>
      <c r="AV27" s="249">
        <v>4700</v>
      </c>
      <c r="AW27" s="250">
        <v>4700</v>
      </c>
      <c r="AX27" s="43"/>
      <c r="AY27" s="23">
        <v>3000</v>
      </c>
      <c r="AZ27" s="102" t="s">
        <v>96</v>
      </c>
      <c r="BA27" s="78">
        <v>16</v>
      </c>
    </row>
    <row r="28" spans="1:53" ht="34.5" customHeight="1">
      <c r="A28" s="59"/>
      <c r="B28" s="194"/>
      <c r="C28" s="60">
        <v>17</v>
      </c>
      <c r="D28" s="32"/>
      <c r="E28" s="42"/>
      <c r="F28" s="308"/>
      <c r="G28" s="306">
        <v>12</v>
      </c>
      <c r="H28" s="307"/>
      <c r="I28" s="268">
        <v>90.77</v>
      </c>
      <c r="J28" s="270">
        <v>87.19</v>
      </c>
      <c r="K28" s="32">
        <v>71.41</v>
      </c>
      <c r="L28" s="320">
        <v>67.83</v>
      </c>
      <c r="M28" s="326">
        <v>4833</v>
      </c>
      <c r="N28" s="327">
        <v>6500</v>
      </c>
      <c r="O28" s="61"/>
      <c r="P28" s="287">
        <v>0</v>
      </c>
      <c r="Q28" s="287">
        <v>0</v>
      </c>
      <c r="R28" s="288">
        <v>4.96</v>
      </c>
      <c r="S28" s="289">
        <v>4968</v>
      </c>
      <c r="T28" s="62">
        <v>17</v>
      </c>
      <c r="U28" s="220">
        <v>3.503</v>
      </c>
      <c r="V28" s="221">
        <v>2.479</v>
      </c>
      <c r="W28" s="222">
        <v>0.343</v>
      </c>
      <c r="X28" s="222">
        <v>0</v>
      </c>
      <c r="Y28" s="222">
        <v>0.301</v>
      </c>
      <c r="Z28" s="223">
        <v>0.38</v>
      </c>
      <c r="AA28" s="268">
        <v>6.5</v>
      </c>
      <c r="AB28" s="269">
        <v>77.02</v>
      </c>
      <c r="AC28" s="269">
        <v>13.55</v>
      </c>
      <c r="AD28" s="270">
        <v>13.76</v>
      </c>
      <c r="AE28" s="186">
        <v>13784</v>
      </c>
      <c r="AF28" s="187">
        <v>0</v>
      </c>
      <c r="AG28" s="187">
        <v>1832</v>
      </c>
      <c r="AH28" s="188">
        <v>11952</v>
      </c>
      <c r="AI28" s="41">
        <v>0.33</v>
      </c>
      <c r="AJ28" s="31">
        <v>17.26</v>
      </c>
      <c r="AK28" s="42">
        <v>17.59</v>
      </c>
      <c r="AL28" s="174">
        <v>102</v>
      </c>
      <c r="AM28" s="108" t="s">
        <v>105</v>
      </c>
      <c r="AN28" s="109" t="s">
        <v>134</v>
      </c>
      <c r="AO28" s="246">
        <v>1.51</v>
      </c>
      <c r="AP28" s="247">
        <v>100200</v>
      </c>
      <c r="AQ28" s="247">
        <v>101741</v>
      </c>
      <c r="AR28" s="247"/>
      <c r="AS28" s="247"/>
      <c r="AT28" s="247"/>
      <c r="AU28" s="248">
        <v>36.72</v>
      </c>
      <c r="AV28" s="249">
        <v>2771</v>
      </c>
      <c r="AW28" s="250">
        <v>2771</v>
      </c>
      <c r="AX28" s="43"/>
      <c r="AY28" s="23">
        <v>1500</v>
      </c>
      <c r="AZ28" s="88" t="s">
        <v>99</v>
      </c>
      <c r="BA28" s="78">
        <v>17</v>
      </c>
    </row>
    <row r="29" spans="1:53" ht="34.5" customHeight="1" hidden="1">
      <c r="A29" s="59"/>
      <c r="B29" s="194"/>
      <c r="C29" s="60"/>
      <c r="D29" s="32"/>
      <c r="E29" s="42"/>
      <c r="F29" s="308"/>
      <c r="G29" s="306"/>
      <c r="H29" s="307"/>
      <c r="I29" s="268"/>
      <c r="J29" s="270"/>
      <c r="K29" s="32"/>
      <c r="L29" s="320"/>
      <c r="M29" s="326"/>
      <c r="N29" s="327"/>
      <c r="O29" s="61"/>
      <c r="P29" s="287"/>
      <c r="Q29" s="287"/>
      <c r="R29" s="288"/>
      <c r="S29" s="289"/>
      <c r="T29" s="62"/>
      <c r="U29" s="220"/>
      <c r="V29" s="221"/>
      <c r="W29" s="222"/>
      <c r="X29" s="222"/>
      <c r="Y29" s="222"/>
      <c r="Z29" s="223"/>
      <c r="AA29" s="268"/>
      <c r="AB29" s="269"/>
      <c r="AC29" s="269"/>
      <c r="AD29" s="270"/>
      <c r="AE29" s="186"/>
      <c r="AF29" s="187"/>
      <c r="AG29" s="187"/>
      <c r="AH29" s="188"/>
      <c r="AI29" s="41"/>
      <c r="AJ29" s="31"/>
      <c r="AK29" s="42"/>
      <c r="AL29" s="174"/>
      <c r="AM29" s="108"/>
      <c r="AN29" s="109"/>
      <c r="AO29" s="246"/>
      <c r="AP29" s="247"/>
      <c r="AQ29" s="247"/>
      <c r="AR29" s="247"/>
      <c r="AS29" s="247"/>
      <c r="AT29" s="247"/>
      <c r="AU29" s="248"/>
      <c r="AV29" s="249"/>
      <c r="AW29" s="250"/>
      <c r="AX29" s="43"/>
      <c r="AY29" s="23" t="s">
        <v>24</v>
      </c>
      <c r="AZ29" s="88" t="s">
        <v>36</v>
      </c>
      <c r="BA29" s="78">
        <v>17</v>
      </c>
    </row>
    <row r="30" spans="1:53" ht="34.5" customHeight="1">
      <c r="A30" s="59"/>
      <c r="B30" s="194"/>
      <c r="C30" s="60">
        <v>18</v>
      </c>
      <c r="D30" s="32"/>
      <c r="E30" s="42"/>
      <c r="F30" s="308"/>
      <c r="G30" s="306">
        <v>8.86</v>
      </c>
      <c r="H30" s="307">
        <v>12.1</v>
      </c>
      <c r="I30" s="268">
        <v>90.25</v>
      </c>
      <c r="J30" s="270">
        <v>87.91</v>
      </c>
      <c r="K30" s="32">
        <v>44.33</v>
      </c>
      <c r="L30" s="320">
        <v>64.43</v>
      </c>
      <c r="M30" s="326">
        <v>2837</v>
      </c>
      <c r="N30" s="327">
        <v>9579</v>
      </c>
      <c r="O30" s="61"/>
      <c r="P30" s="287">
        <v>2162</v>
      </c>
      <c r="Q30" s="287">
        <v>0</v>
      </c>
      <c r="R30" s="288">
        <v>6.19</v>
      </c>
      <c r="S30" s="289">
        <v>8670</v>
      </c>
      <c r="T30" s="62">
        <v>18</v>
      </c>
      <c r="U30" s="220">
        <v>4.28</v>
      </c>
      <c r="V30" s="221">
        <v>3.1</v>
      </c>
      <c r="W30" s="222">
        <v>0.5</v>
      </c>
      <c r="X30" s="222">
        <v>0</v>
      </c>
      <c r="Y30" s="222">
        <v>0.1</v>
      </c>
      <c r="Z30" s="223">
        <v>0.58</v>
      </c>
      <c r="AA30" s="268">
        <v>7.6</v>
      </c>
      <c r="AB30" s="269">
        <v>73.07</v>
      </c>
      <c r="AC30" s="269">
        <v>13.28</v>
      </c>
      <c r="AD30" s="270">
        <v>13.45</v>
      </c>
      <c r="AE30" s="186">
        <v>18832</v>
      </c>
      <c r="AF30" s="187">
        <v>279</v>
      </c>
      <c r="AG30" s="187">
        <v>0</v>
      </c>
      <c r="AH30" s="188">
        <v>18553</v>
      </c>
      <c r="AI30" s="41">
        <v>0.45</v>
      </c>
      <c r="AJ30" s="31">
        <v>17.73</v>
      </c>
      <c r="AK30" s="42">
        <v>18.18</v>
      </c>
      <c r="AL30" s="174">
        <v>81</v>
      </c>
      <c r="AM30" s="108" t="s">
        <v>121</v>
      </c>
      <c r="AN30" s="109" t="s">
        <v>135</v>
      </c>
      <c r="AO30" s="246">
        <v>1.24</v>
      </c>
      <c r="AP30" s="247">
        <v>140000</v>
      </c>
      <c r="AQ30" s="247">
        <v>141754</v>
      </c>
      <c r="AR30" s="247"/>
      <c r="AS30" s="247"/>
      <c r="AT30" s="247"/>
      <c r="AU30" s="248">
        <v>42.03</v>
      </c>
      <c r="AV30" s="249">
        <v>3373</v>
      </c>
      <c r="AW30" s="250">
        <v>3373</v>
      </c>
      <c r="AX30" s="43"/>
      <c r="AY30" s="23">
        <v>2200</v>
      </c>
      <c r="AZ30" s="88" t="s">
        <v>37</v>
      </c>
      <c r="BA30" s="78">
        <f t="shared" si="0"/>
        <v>18</v>
      </c>
    </row>
    <row r="31" spans="1:53" ht="34.5" customHeight="1">
      <c r="A31" s="59"/>
      <c r="B31" s="194"/>
      <c r="C31" s="60">
        <v>19</v>
      </c>
      <c r="D31" s="32"/>
      <c r="E31" s="42"/>
      <c r="F31" s="308"/>
      <c r="G31" s="306">
        <v>11.31</v>
      </c>
      <c r="H31" s="307"/>
      <c r="I31" s="268">
        <v>91.85</v>
      </c>
      <c r="J31" s="270">
        <v>88.06</v>
      </c>
      <c r="K31" s="32">
        <v>66.06</v>
      </c>
      <c r="L31" s="320">
        <v>85.52</v>
      </c>
      <c r="M31" s="326">
        <v>3025</v>
      </c>
      <c r="N31" s="327">
        <v>7283</v>
      </c>
      <c r="O31" s="61"/>
      <c r="P31" s="287">
        <v>0</v>
      </c>
      <c r="Q31" s="287">
        <v>0</v>
      </c>
      <c r="R31" s="288">
        <v>3.8</v>
      </c>
      <c r="S31" s="289">
        <v>4860</v>
      </c>
      <c r="T31" s="62">
        <v>19</v>
      </c>
      <c r="U31" s="220">
        <v>2.11</v>
      </c>
      <c r="V31" s="221">
        <v>1.9</v>
      </c>
      <c r="W31" s="222">
        <v>0.003</v>
      </c>
      <c r="X31" s="222">
        <v>0</v>
      </c>
      <c r="Y31" s="222">
        <v>0.05</v>
      </c>
      <c r="Z31" s="223">
        <v>0.157</v>
      </c>
      <c r="AA31" s="268">
        <v>8.6</v>
      </c>
      <c r="AB31" s="269">
        <v>87.55</v>
      </c>
      <c r="AC31" s="269">
        <v>15.21</v>
      </c>
      <c r="AD31" s="270">
        <v>15.25</v>
      </c>
      <c r="AE31" s="186">
        <v>19508</v>
      </c>
      <c r="AF31" s="187">
        <v>0</v>
      </c>
      <c r="AG31" s="187">
        <v>0</v>
      </c>
      <c r="AH31" s="188">
        <v>19508</v>
      </c>
      <c r="AI31" s="41">
        <v>0.01</v>
      </c>
      <c r="AJ31" s="31">
        <v>17.36</v>
      </c>
      <c r="AK31" s="42">
        <v>17.37</v>
      </c>
      <c r="AL31" s="174">
        <v>71</v>
      </c>
      <c r="AM31" s="108" t="s">
        <v>137</v>
      </c>
      <c r="AN31" s="109" t="s">
        <v>136</v>
      </c>
      <c r="AO31" s="246">
        <v>0.3</v>
      </c>
      <c r="AP31" s="247">
        <v>127891</v>
      </c>
      <c r="AQ31" s="247">
        <v>128276</v>
      </c>
      <c r="AR31" s="247"/>
      <c r="AS31" s="247"/>
      <c r="AT31" s="247"/>
      <c r="AU31" s="248">
        <v>49.6</v>
      </c>
      <c r="AV31" s="249">
        <v>2586</v>
      </c>
      <c r="AW31" s="250">
        <v>2586</v>
      </c>
      <c r="AX31" s="43"/>
      <c r="AY31" s="23">
        <v>1500</v>
      </c>
      <c r="AZ31" s="89" t="s">
        <v>16</v>
      </c>
      <c r="BA31" s="78">
        <f t="shared" si="0"/>
        <v>19</v>
      </c>
    </row>
    <row r="32" spans="1:53" ht="34.5" customHeight="1">
      <c r="A32" s="76"/>
      <c r="B32" s="194"/>
      <c r="C32" s="60">
        <v>20</v>
      </c>
      <c r="D32" s="32"/>
      <c r="E32" s="42"/>
      <c r="F32" s="308">
        <v>0</v>
      </c>
      <c r="G32" s="306">
        <v>0</v>
      </c>
      <c r="H32" s="307">
        <v>0</v>
      </c>
      <c r="I32" s="268">
        <v>0</v>
      </c>
      <c r="J32" s="270">
        <v>0</v>
      </c>
      <c r="K32" s="32"/>
      <c r="L32" s="320">
        <v>0</v>
      </c>
      <c r="M32" s="326">
        <v>0</v>
      </c>
      <c r="N32" s="327">
        <v>0</v>
      </c>
      <c r="O32" s="61"/>
      <c r="P32" s="287">
        <v>0</v>
      </c>
      <c r="Q32" s="287">
        <v>0</v>
      </c>
      <c r="R32" s="288">
        <v>0</v>
      </c>
      <c r="S32" s="289">
        <v>0</v>
      </c>
      <c r="T32" s="62">
        <v>20</v>
      </c>
      <c r="U32" s="220">
        <v>0</v>
      </c>
      <c r="V32" s="221">
        <v>0</v>
      </c>
      <c r="W32" s="222">
        <v>0</v>
      </c>
      <c r="X32" s="222">
        <v>0</v>
      </c>
      <c r="Y32" s="222">
        <v>0</v>
      </c>
      <c r="Z32" s="223">
        <v>0</v>
      </c>
      <c r="AA32" s="268">
        <v>0</v>
      </c>
      <c r="AB32" s="269">
        <v>0</v>
      </c>
      <c r="AC32" s="269">
        <v>0</v>
      </c>
      <c r="AD32" s="270">
        <v>0</v>
      </c>
      <c r="AE32" s="186">
        <v>0</v>
      </c>
      <c r="AF32" s="187">
        <v>0</v>
      </c>
      <c r="AG32" s="187">
        <v>0</v>
      </c>
      <c r="AH32" s="188">
        <v>0</v>
      </c>
      <c r="AI32" s="41">
        <v>0</v>
      </c>
      <c r="AJ32" s="31">
        <v>0</v>
      </c>
      <c r="AK32" s="42">
        <v>0</v>
      </c>
      <c r="AL32" s="174">
        <v>0</v>
      </c>
      <c r="AM32" s="108">
        <v>0</v>
      </c>
      <c r="AN32" s="109">
        <v>0</v>
      </c>
      <c r="AO32" s="246">
        <v>0</v>
      </c>
      <c r="AP32" s="247">
        <v>0</v>
      </c>
      <c r="AQ32" s="247">
        <v>0</v>
      </c>
      <c r="AR32" s="247"/>
      <c r="AS32" s="247"/>
      <c r="AT32" s="247"/>
      <c r="AU32" s="248">
        <v>0</v>
      </c>
      <c r="AV32" s="249">
        <v>0</v>
      </c>
      <c r="AW32" s="250">
        <v>0</v>
      </c>
      <c r="AX32" s="43"/>
      <c r="AY32" s="23">
        <v>600</v>
      </c>
      <c r="AZ32" s="90" t="s">
        <v>17</v>
      </c>
      <c r="BA32" s="78">
        <f t="shared" si="0"/>
        <v>20</v>
      </c>
    </row>
    <row r="33" spans="1:53" ht="34.5" customHeight="1">
      <c r="A33" s="59"/>
      <c r="B33" s="194">
        <v>-49526</v>
      </c>
      <c r="C33" s="60">
        <v>21</v>
      </c>
      <c r="D33" s="32"/>
      <c r="E33" s="42"/>
      <c r="F33" s="308">
        <v>1.1</v>
      </c>
      <c r="G33" s="306"/>
      <c r="H33" s="307">
        <v>10.45</v>
      </c>
      <c r="I33" s="268">
        <v>88.5</v>
      </c>
      <c r="J33" s="270">
        <v>84.35</v>
      </c>
      <c r="K33" s="32">
        <v>29.74</v>
      </c>
      <c r="L33" s="320">
        <v>61.88</v>
      </c>
      <c r="M33" s="326">
        <v>0</v>
      </c>
      <c r="N33" s="327">
        <v>11987</v>
      </c>
      <c r="O33" s="61"/>
      <c r="P33" s="287">
        <v>1500</v>
      </c>
      <c r="Q33" s="287">
        <v>0</v>
      </c>
      <c r="R33" s="288">
        <v>6.9</v>
      </c>
      <c r="S33" s="289">
        <v>12657</v>
      </c>
      <c r="T33" s="62">
        <v>21</v>
      </c>
      <c r="U33" s="220">
        <v>4.25</v>
      </c>
      <c r="V33" s="221">
        <v>3.9</v>
      </c>
      <c r="W33" s="222">
        <v>0.13</v>
      </c>
      <c r="X33" s="222">
        <v>0</v>
      </c>
      <c r="Y33" s="222">
        <v>0.14</v>
      </c>
      <c r="Z33" s="223">
        <v>0.08</v>
      </c>
      <c r="AA33" s="268">
        <v>9.3</v>
      </c>
      <c r="AB33" s="269">
        <v>66.8</v>
      </c>
      <c r="AC33" s="269">
        <v>11.07</v>
      </c>
      <c r="AD33" s="270">
        <v>11.2</v>
      </c>
      <c r="AE33" s="186">
        <v>20549</v>
      </c>
      <c r="AF33" s="187">
        <v>0</v>
      </c>
      <c r="AG33" s="187">
        <v>0</v>
      </c>
      <c r="AH33" s="188">
        <v>20549</v>
      </c>
      <c r="AI33" s="41">
        <v>0.3</v>
      </c>
      <c r="AJ33" s="31">
        <v>16.27</v>
      </c>
      <c r="AK33" s="42">
        <v>16.57</v>
      </c>
      <c r="AL33" s="174">
        <v>92</v>
      </c>
      <c r="AM33" s="108" t="s">
        <v>119</v>
      </c>
      <c r="AN33" s="109" t="s">
        <v>162</v>
      </c>
      <c r="AO33" s="246">
        <v>1.2</v>
      </c>
      <c r="AP33" s="247">
        <v>183437</v>
      </c>
      <c r="AQ33" s="247">
        <v>185638</v>
      </c>
      <c r="AR33" s="247"/>
      <c r="AS33" s="247"/>
      <c r="AT33" s="247"/>
      <c r="AU33" s="248">
        <v>40.17</v>
      </c>
      <c r="AV33" s="249">
        <v>3306</v>
      </c>
      <c r="AW33" s="250">
        <v>3306</v>
      </c>
      <c r="AX33" s="43"/>
      <c r="AY33" s="23">
        <v>3000</v>
      </c>
      <c r="AZ33" s="92" t="s">
        <v>38</v>
      </c>
      <c r="BA33" s="78">
        <f t="shared" si="0"/>
        <v>21</v>
      </c>
    </row>
    <row r="34" spans="1:53" ht="34.5" customHeight="1">
      <c r="A34" s="59"/>
      <c r="B34" s="194"/>
      <c r="C34" s="60">
        <v>22</v>
      </c>
      <c r="D34" s="32"/>
      <c r="E34" s="42"/>
      <c r="F34" s="308"/>
      <c r="G34" s="306">
        <v>0.28</v>
      </c>
      <c r="H34" s="307"/>
      <c r="I34" s="268">
        <v>92.5</v>
      </c>
      <c r="J34" s="270">
        <v>87.06</v>
      </c>
      <c r="K34" s="32">
        <v>25.54</v>
      </c>
      <c r="L34" s="320">
        <v>73.07</v>
      </c>
      <c r="M34" s="326">
        <v>6850</v>
      </c>
      <c r="N34" s="327">
        <v>19200</v>
      </c>
      <c r="O34" s="61"/>
      <c r="P34" s="287">
        <v>3686</v>
      </c>
      <c r="Q34" s="287">
        <v>0</v>
      </c>
      <c r="R34" s="288">
        <v>5.4</v>
      </c>
      <c r="S34" s="289">
        <v>15490</v>
      </c>
      <c r="T34" s="62">
        <v>22</v>
      </c>
      <c r="U34" s="220">
        <v>3.69</v>
      </c>
      <c r="V34" s="221">
        <v>2.7</v>
      </c>
      <c r="W34" s="222">
        <v>0.45</v>
      </c>
      <c r="X34" s="222">
        <v>0</v>
      </c>
      <c r="Y34" s="222">
        <v>0.21</v>
      </c>
      <c r="Z34" s="223">
        <v>0.33</v>
      </c>
      <c r="AA34" s="268">
        <v>6</v>
      </c>
      <c r="AB34" s="269">
        <v>76.01</v>
      </c>
      <c r="AC34" s="269">
        <v>13.51</v>
      </c>
      <c r="AD34" s="270">
        <v>13.77</v>
      </c>
      <c r="AE34" s="186">
        <v>39499</v>
      </c>
      <c r="AF34" s="187">
        <v>0</v>
      </c>
      <c r="AG34" s="187">
        <v>8507</v>
      </c>
      <c r="AH34" s="188">
        <v>30992</v>
      </c>
      <c r="AI34" s="41">
        <v>0.32</v>
      </c>
      <c r="AJ34" s="31">
        <v>17.46</v>
      </c>
      <c r="AK34" s="42">
        <v>17.78</v>
      </c>
      <c r="AL34" s="174">
        <v>112</v>
      </c>
      <c r="AM34" s="108" t="s">
        <v>139</v>
      </c>
      <c r="AN34" s="109" t="s">
        <v>138</v>
      </c>
      <c r="AO34" s="246">
        <v>1.85</v>
      </c>
      <c r="AP34" s="247">
        <v>286860</v>
      </c>
      <c r="AQ34" s="247">
        <v>292264</v>
      </c>
      <c r="AR34" s="247"/>
      <c r="AS34" s="247"/>
      <c r="AT34" s="247"/>
      <c r="AU34" s="248">
        <v>34</v>
      </c>
      <c r="AV34" s="249">
        <v>8598</v>
      </c>
      <c r="AW34" s="250">
        <v>8598</v>
      </c>
      <c r="AX34" s="43"/>
      <c r="AY34" s="23">
        <v>4000</v>
      </c>
      <c r="AZ34" s="91" t="s">
        <v>18</v>
      </c>
      <c r="BA34" s="78">
        <f t="shared" si="0"/>
        <v>22</v>
      </c>
    </row>
    <row r="35" spans="1:53" ht="34.5" customHeight="1">
      <c r="A35" s="59"/>
      <c r="B35" s="194"/>
      <c r="C35" s="60">
        <v>23</v>
      </c>
      <c r="D35" s="32"/>
      <c r="E35" s="42"/>
      <c r="F35" s="308"/>
      <c r="G35" s="306">
        <v>7.72</v>
      </c>
      <c r="H35" s="307">
        <v>0</v>
      </c>
      <c r="I35" s="268">
        <v>92.4</v>
      </c>
      <c r="J35" s="270">
        <v>87.46</v>
      </c>
      <c r="K35" s="32">
        <v>50.39</v>
      </c>
      <c r="L35" s="320">
        <v>93</v>
      </c>
      <c r="M35" s="326">
        <v>0</v>
      </c>
      <c r="N35" s="327">
        <v>11820</v>
      </c>
      <c r="O35" s="61"/>
      <c r="P35" s="287">
        <v>0</v>
      </c>
      <c r="Q35" s="287">
        <v>0</v>
      </c>
      <c r="R35" s="288">
        <v>2.72</v>
      </c>
      <c r="S35" s="289">
        <v>3760</v>
      </c>
      <c r="T35" s="62">
        <v>23</v>
      </c>
      <c r="U35" s="220">
        <v>2.04</v>
      </c>
      <c r="V35" s="221">
        <v>1.36</v>
      </c>
      <c r="W35" s="222">
        <v>0.18</v>
      </c>
      <c r="X35" s="222">
        <v>0</v>
      </c>
      <c r="Y35" s="222">
        <v>0.06</v>
      </c>
      <c r="Z35" s="223">
        <v>0.44</v>
      </c>
      <c r="AA35" s="268">
        <v>7.6</v>
      </c>
      <c r="AB35" s="269">
        <v>86.12</v>
      </c>
      <c r="AC35" s="269">
        <v>15.44</v>
      </c>
      <c r="AD35" s="270">
        <v>15.58</v>
      </c>
      <c r="AE35" s="186">
        <v>21541</v>
      </c>
      <c r="AF35" s="187">
        <v>0</v>
      </c>
      <c r="AG35" s="187">
        <v>0</v>
      </c>
      <c r="AH35" s="188">
        <v>21541</v>
      </c>
      <c r="AI35" s="41">
        <v>0.31</v>
      </c>
      <c r="AJ35" s="31">
        <v>17.62</v>
      </c>
      <c r="AK35" s="42">
        <v>17.93</v>
      </c>
      <c r="AL35" s="174">
        <v>85</v>
      </c>
      <c r="AM35" s="108" t="s">
        <v>141</v>
      </c>
      <c r="AN35" s="109" t="s">
        <v>140</v>
      </c>
      <c r="AO35" s="246">
        <v>0.9</v>
      </c>
      <c r="AP35" s="247">
        <v>138250</v>
      </c>
      <c r="AQ35" s="247">
        <v>139501</v>
      </c>
      <c r="AR35" s="247"/>
      <c r="AS35" s="247"/>
      <c r="AT35" s="247"/>
      <c r="AU35" s="248">
        <v>42.3</v>
      </c>
      <c r="AV35" s="249">
        <v>3300</v>
      </c>
      <c r="AW35" s="250">
        <v>3300</v>
      </c>
      <c r="AX35" s="43"/>
      <c r="AY35" s="23">
        <v>1500</v>
      </c>
      <c r="AZ35" s="91" t="s">
        <v>22</v>
      </c>
      <c r="BA35" s="78">
        <f t="shared" si="0"/>
        <v>23</v>
      </c>
    </row>
    <row r="36" spans="1:53" ht="34.5" customHeight="1">
      <c r="A36" s="59"/>
      <c r="B36" s="194"/>
      <c r="C36" s="60">
        <v>24</v>
      </c>
      <c r="D36" s="32"/>
      <c r="E36" s="42"/>
      <c r="F36" s="308"/>
      <c r="G36" s="306">
        <v>9.04</v>
      </c>
      <c r="H36" s="307">
        <v>5.38</v>
      </c>
      <c r="I36" s="268">
        <v>90.4</v>
      </c>
      <c r="J36" s="270">
        <v>86.8</v>
      </c>
      <c r="K36" s="32">
        <v>80.62</v>
      </c>
      <c r="L36" s="320">
        <v>65.08</v>
      </c>
      <c r="M36" s="326">
        <v>23383</v>
      </c>
      <c r="N36" s="327">
        <v>7807</v>
      </c>
      <c r="O36" s="61"/>
      <c r="P36" s="287">
        <v>2839</v>
      </c>
      <c r="Q36" s="287"/>
      <c r="R36" s="288">
        <v>5.08</v>
      </c>
      <c r="S36" s="289">
        <v>4878</v>
      </c>
      <c r="T36" s="62">
        <v>24</v>
      </c>
      <c r="U36" s="220">
        <v>3.364</v>
      </c>
      <c r="V36" s="221">
        <v>2.54</v>
      </c>
      <c r="W36" s="222">
        <v>0.098</v>
      </c>
      <c r="X36" s="222">
        <v>0</v>
      </c>
      <c r="Y36" s="222">
        <v>0.146</v>
      </c>
      <c r="Z36" s="223">
        <v>0.58</v>
      </c>
      <c r="AA36" s="268">
        <v>6.6</v>
      </c>
      <c r="AB36" s="269">
        <v>76.69</v>
      </c>
      <c r="AC36" s="269">
        <v>13.98</v>
      </c>
      <c r="AD36" s="270">
        <v>14.22</v>
      </c>
      <c r="AE36" s="186">
        <v>13649</v>
      </c>
      <c r="AF36" s="187">
        <v>0</v>
      </c>
      <c r="AG36" s="187">
        <v>0</v>
      </c>
      <c r="AH36" s="188">
        <v>13649</v>
      </c>
      <c r="AI36" s="41">
        <v>0.87</v>
      </c>
      <c r="AJ36" s="31">
        <v>17.85</v>
      </c>
      <c r="AK36" s="42">
        <v>18.72</v>
      </c>
      <c r="AL36" s="174">
        <v>66</v>
      </c>
      <c r="AM36" s="108" t="s">
        <v>142</v>
      </c>
      <c r="AN36" s="109" t="s">
        <v>140</v>
      </c>
      <c r="AO36" s="246">
        <v>1.7</v>
      </c>
      <c r="AP36" s="247">
        <v>95950</v>
      </c>
      <c r="AQ36" s="247">
        <v>97617</v>
      </c>
      <c r="AR36" s="247"/>
      <c r="AS36" s="247"/>
      <c r="AT36" s="247"/>
      <c r="AU36" s="248">
        <v>35.11</v>
      </c>
      <c r="AV36" s="249">
        <v>2780</v>
      </c>
      <c r="AW36" s="250">
        <v>2780</v>
      </c>
      <c r="AX36" s="43"/>
      <c r="AY36" s="23">
        <v>1500</v>
      </c>
      <c r="AZ36" s="93" t="s">
        <v>19</v>
      </c>
      <c r="BA36" s="78">
        <f t="shared" si="0"/>
        <v>24</v>
      </c>
    </row>
    <row r="37" spans="1:53" ht="34.5" customHeight="1">
      <c r="A37" s="59"/>
      <c r="B37" s="194"/>
      <c r="C37" s="60">
        <v>25</v>
      </c>
      <c r="D37" s="32"/>
      <c r="E37" s="42"/>
      <c r="F37" s="308"/>
      <c r="G37" s="306"/>
      <c r="H37" s="307">
        <v>5.8</v>
      </c>
      <c r="I37" s="268">
        <v>91.56</v>
      </c>
      <c r="J37" s="270">
        <v>87.23</v>
      </c>
      <c r="K37" s="32">
        <v>106.75</v>
      </c>
      <c r="L37" s="320">
        <v>118.31</v>
      </c>
      <c r="M37" s="326">
        <v>813</v>
      </c>
      <c r="N37" s="327">
        <v>14750</v>
      </c>
      <c r="O37" s="61"/>
      <c r="P37" s="287">
        <v>4406</v>
      </c>
      <c r="Q37" s="287">
        <v>3396</v>
      </c>
      <c r="R37" s="288">
        <v>5.17</v>
      </c>
      <c r="S37" s="289">
        <v>8951</v>
      </c>
      <c r="T37" s="62">
        <v>25</v>
      </c>
      <c r="U37" s="220">
        <v>2.816</v>
      </c>
      <c r="V37" s="221">
        <v>1.827</v>
      </c>
      <c r="W37" s="222">
        <v>0.256</v>
      </c>
      <c r="X37" s="222">
        <v>0.154</v>
      </c>
      <c r="Y37" s="222">
        <v>0.081</v>
      </c>
      <c r="Z37" s="223">
        <v>0.498</v>
      </c>
      <c r="AA37" s="268">
        <v>6.2</v>
      </c>
      <c r="AB37" s="269">
        <v>81.6</v>
      </c>
      <c r="AC37" s="269">
        <v>15.38</v>
      </c>
      <c r="AD37" s="270">
        <v>15.77</v>
      </c>
      <c r="AE37" s="186">
        <v>27295</v>
      </c>
      <c r="AF37" s="187">
        <v>0</v>
      </c>
      <c r="AG37" s="187">
        <v>0</v>
      </c>
      <c r="AH37" s="188">
        <v>27295</v>
      </c>
      <c r="AI37" s="41">
        <v>0.27</v>
      </c>
      <c r="AJ37" s="31">
        <v>18.58</v>
      </c>
      <c r="AK37" s="42">
        <v>18.85</v>
      </c>
      <c r="AL37" s="174">
        <v>108</v>
      </c>
      <c r="AM37" s="108" t="s">
        <v>143</v>
      </c>
      <c r="AN37" s="109" t="s">
        <v>140</v>
      </c>
      <c r="AO37" s="246">
        <v>2.44</v>
      </c>
      <c r="AP37" s="247">
        <v>173135</v>
      </c>
      <c r="AQ37" s="247">
        <v>177458</v>
      </c>
      <c r="AR37" s="247"/>
      <c r="AS37" s="247"/>
      <c r="AT37" s="247"/>
      <c r="AU37" s="248">
        <v>32.64</v>
      </c>
      <c r="AV37" s="249">
        <v>5436</v>
      </c>
      <c r="AW37" s="250">
        <v>5436</v>
      </c>
      <c r="AX37" s="43"/>
      <c r="AY37" s="23">
        <v>1500</v>
      </c>
      <c r="AZ37" s="88" t="s">
        <v>39</v>
      </c>
      <c r="BA37" s="78">
        <f t="shared" si="0"/>
        <v>25</v>
      </c>
    </row>
    <row r="38" spans="1:53" ht="34.5" customHeight="1">
      <c r="A38" s="59"/>
      <c r="B38" s="194"/>
      <c r="C38" s="60">
        <v>26</v>
      </c>
      <c r="D38" s="32"/>
      <c r="E38" s="42"/>
      <c r="F38" s="308">
        <v>1</v>
      </c>
      <c r="G38" s="306"/>
      <c r="H38" s="307">
        <v>10</v>
      </c>
      <c r="I38" s="268">
        <v>90.9</v>
      </c>
      <c r="J38" s="270">
        <v>86.4</v>
      </c>
      <c r="K38" s="32"/>
      <c r="L38" s="320">
        <v>32.94</v>
      </c>
      <c r="M38" s="326">
        <v>1600</v>
      </c>
      <c r="N38" s="327">
        <v>2643</v>
      </c>
      <c r="O38" s="61"/>
      <c r="P38" s="287">
        <v>410</v>
      </c>
      <c r="Q38" s="287">
        <v>0</v>
      </c>
      <c r="R38" s="288">
        <v>5.6</v>
      </c>
      <c r="S38" s="289">
        <v>2730</v>
      </c>
      <c r="T38" s="62">
        <v>26</v>
      </c>
      <c r="U38" s="220">
        <v>3.43</v>
      </c>
      <c r="V38" s="221">
        <v>2.8</v>
      </c>
      <c r="W38" s="222">
        <v>0.29</v>
      </c>
      <c r="X38" s="222">
        <v>0</v>
      </c>
      <c r="Y38" s="222">
        <v>0.08</v>
      </c>
      <c r="Z38" s="223">
        <v>0.26</v>
      </c>
      <c r="AA38" s="268">
        <v>5.9</v>
      </c>
      <c r="AB38" s="269">
        <v>69</v>
      </c>
      <c r="AC38" s="269">
        <v>12.68</v>
      </c>
      <c r="AD38" s="270">
        <v>12.87</v>
      </c>
      <c r="AE38" s="186">
        <v>6267</v>
      </c>
      <c r="AF38" s="187">
        <v>0</v>
      </c>
      <c r="AG38" s="187">
        <v>0</v>
      </c>
      <c r="AH38" s="188">
        <v>6267</v>
      </c>
      <c r="AI38" s="32">
        <v>2.08</v>
      </c>
      <c r="AJ38" s="31">
        <v>16.3</v>
      </c>
      <c r="AK38" s="42">
        <v>18.38</v>
      </c>
      <c r="AL38" s="174">
        <v>62</v>
      </c>
      <c r="AM38" s="108" t="s">
        <v>137</v>
      </c>
      <c r="AN38" s="109" t="s">
        <v>144</v>
      </c>
      <c r="AO38" s="246">
        <v>1.45</v>
      </c>
      <c r="AP38" s="247">
        <v>48700</v>
      </c>
      <c r="AQ38" s="247">
        <v>49416</v>
      </c>
      <c r="AR38" s="247"/>
      <c r="AS38" s="247"/>
      <c r="AT38" s="247"/>
      <c r="AU38" s="248">
        <v>31.88</v>
      </c>
      <c r="AV38" s="249">
        <v>1550</v>
      </c>
      <c r="AW38" s="250">
        <v>1550</v>
      </c>
      <c r="AX38" s="43"/>
      <c r="AY38" s="23">
        <v>1500</v>
      </c>
      <c r="AZ38" s="88" t="s">
        <v>23</v>
      </c>
      <c r="BA38" s="78">
        <f t="shared" si="0"/>
        <v>26</v>
      </c>
    </row>
    <row r="39" spans="1:53" ht="34.5" customHeight="1">
      <c r="A39" s="59"/>
      <c r="B39" s="194"/>
      <c r="C39" s="60">
        <v>27</v>
      </c>
      <c r="D39" s="32"/>
      <c r="E39" s="42"/>
      <c r="F39" s="308"/>
      <c r="G39" s="306"/>
      <c r="H39" s="307"/>
      <c r="I39" s="268"/>
      <c r="J39" s="270"/>
      <c r="K39" s="32"/>
      <c r="L39" s="320"/>
      <c r="M39" s="326"/>
      <c r="N39" s="327"/>
      <c r="O39" s="61"/>
      <c r="P39" s="287"/>
      <c r="Q39" s="287"/>
      <c r="R39" s="288"/>
      <c r="S39" s="289"/>
      <c r="T39" s="62">
        <v>27</v>
      </c>
      <c r="U39" s="220"/>
      <c r="V39" s="221"/>
      <c r="W39" s="222"/>
      <c r="X39" s="222"/>
      <c r="Y39" s="222"/>
      <c r="Z39" s="223"/>
      <c r="AA39" s="268"/>
      <c r="AB39" s="269"/>
      <c r="AC39" s="269"/>
      <c r="AD39" s="270"/>
      <c r="AE39" s="186"/>
      <c r="AF39" s="187"/>
      <c r="AG39" s="187"/>
      <c r="AH39" s="188"/>
      <c r="AI39" s="41"/>
      <c r="AJ39" s="31"/>
      <c r="AK39" s="42"/>
      <c r="AL39" s="174"/>
      <c r="AM39" s="108"/>
      <c r="AN39" s="109">
        <v>0</v>
      </c>
      <c r="AO39" s="246">
        <v>0</v>
      </c>
      <c r="AP39" s="247">
        <v>0</v>
      </c>
      <c r="AQ39" s="247">
        <v>0</v>
      </c>
      <c r="AR39" s="247"/>
      <c r="AS39" s="247"/>
      <c r="AT39" s="247"/>
      <c r="AU39" s="248">
        <v>0</v>
      </c>
      <c r="AV39" s="249">
        <v>0</v>
      </c>
      <c r="AW39" s="250">
        <v>0</v>
      </c>
      <c r="AX39" s="43"/>
      <c r="AY39" s="23">
        <v>800</v>
      </c>
      <c r="AZ39" s="88" t="s">
        <v>100</v>
      </c>
      <c r="BA39" s="78">
        <f t="shared" si="0"/>
        <v>27</v>
      </c>
    </row>
    <row r="40" spans="1:53" ht="34.5" customHeight="1" hidden="1">
      <c r="A40" s="59"/>
      <c r="B40" s="194"/>
      <c r="C40" s="60"/>
      <c r="D40" s="32"/>
      <c r="E40" s="42"/>
      <c r="F40" s="308"/>
      <c r="G40" s="306"/>
      <c r="H40" s="307"/>
      <c r="I40" s="268"/>
      <c r="J40" s="270"/>
      <c r="K40" s="32"/>
      <c r="L40" s="320"/>
      <c r="M40" s="326"/>
      <c r="N40" s="327"/>
      <c r="O40" s="61"/>
      <c r="P40" s="287"/>
      <c r="Q40" s="287"/>
      <c r="R40" s="288"/>
      <c r="S40" s="289"/>
      <c r="T40" s="62"/>
      <c r="U40" s="220"/>
      <c r="V40" s="221"/>
      <c r="W40" s="222"/>
      <c r="X40" s="222"/>
      <c r="Y40" s="222"/>
      <c r="Z40" s="223"/>
      <c r="AA40" s="268"/>
      <c r="AB40" s="269"/>
      <c r="AC40" s="269"/>
      <c r="AD40" s="270"/>
      <c r="AE40" s="186"/>
      <c r="AF40" s="187"/>
      <c r="AG40" s="187"/>
      <c r="AH40" s="188"/>
      <c r="AI40" s="41"/>
      <c r="AJ40" s="31"/>
      <c r="AK40" s="42"/>
      <c r="AL40" s="174"/>
      <c r="AM40" s="108"/>
      <c r="AN40" s="109"/>
      <c r="AO40" s="246"/>
      <c r="AP40" s="247"/>
      <c r="AQ40" s="247"/>
      <c r="AR40" s="247"/>
      <c r="AS40" s="247"/>
      <c r="AT40" s="247"/>
      <c r="AU40" s="248"/>
      <c r="AV40" s="249"/>
      <c r="AW40" s="250"/>
      <c r="AX40" s="43"/>
      <c r="AY40" s="23">
        <v>0</v>
      </c>
      <c r="AZ40" s="88" t="s">
        <v>97</v>
      </c>
      <c r="BA40" s="78">
        <v>27</v>
      </c>
    </row>
    <row r="41" spans="1:53" ht="34.5" customHeight="1">
      <c r="A41" s="59"/>
      <c r="B41" s="194"/>
      <c r="C41" s="60">
        <v>28</v>
      </c>
      <c r="D41" s="32"/>
      <c r="E41" s="42"/>
      <c r="F41" s="308"/>
      <c r="G41" s="306">
        <v>5.6</v>
      </c>
      <c r="H41" s="307">
        <v>8.48</v>
      </c>
      <c r="I41" s="268">
        <v>91.7</v>
      </c>
      <c r="J41" s="270">
        <v>89.07</v>
      </c>
      <c r="K41" s="32">
        <v>53.74</v>
      </c>
      <c r="L41" s="320">
        <v>88.89</v>
      </c>
      <c r="M41" s="326">
        <v>741</v>
      </c>
      <c r="N41" s="327">
        <v>9716</v>
      </c>
      <c r="O41" s="61"/>
      <c r="P41" s="287">
        <v>1099</v>
      </c>
      <c r="Q41" s="287"/>
      <c r="R41" s="288">
        <v>5.2</v>
      </c>
      <c r="S41" s="289">
        <v>7571</v>
      </c>
      <c r="T41" s="62">
        <v>28</v>
      </c>
      <c r="U41" s="220">
        <v>3.39</v>
      </c>
      <c r="V41" s="221">
        <v>2.6</v>
      </c>
      <c r="W41" s="222">
        <v>0.18</v>
      </c>
      <c r="X41" s="222">
        <v>0</v>
      </c>
      <c r="Y41" s="222">
        <v>0.22</v>
      </c>
      <c r="Z41" s="223">
        <v>0.39</v>
      </c>
      <c r="AA41" s="268">
        <v>7.2</v>
      </c>
      <c r="AB41" s="269">
        <v>75.84</v>
      </c>
      <c r="AC41" s="269">
        <v>13.57</v>
      </c>
      <c r="AD41" s="270">
        <v>13.67</v>
      </c>
      <c r="AE41" s="186">
        <v>19899</v>
      </c>
      <c r="AF41" s="187">
        <v>129</v>
      </c>
      <c r="AG41" s="187">
        <v>11638</v>
      </c>
      <c r="AH41" s="188">
        <v>8132</v>
      </c>
      <c r="AI41" s="41">
        <v>0.84</v>
      </c>
      <c r="AJ41" s="31">
        <v>17.05</v>
      </c>
      <c r="AK41" s="42">
        <v>17.89</v>
      </c>
      <c r="AL41" s="174">
        <v>119</v>
      </c>
      <c r="AM41" s="108" t="s">
        <v>146</v>
      </c>
      <c r="AN41" s="109" t="s">
        <v>145</v>
      </c>
      <c r="AO41" s="246">
        <v>0.73</v>
      </c>
      <c r="AP41" s="247">
        <v>145600</v>
      </c>
      <c r="AQ41" s="247">
        <v>146667</v>
      </c>
      <c r="AR41" s="247"/>
      <c r="AS41" s="247"/>
      <c r="AT41" s="247"/>
      <c r="AU41" s="248">
        <v>40.18</v>
      </c>
      <c r="AV41" s="249">
        <v>3650</v>
      </c>
      <c r="AW41" s="250">
        <v>3650</v>
      </c>
      <c r="AX41" s="43"/>
      <c r="AY41" s="23">
        <v>1650</v>
      </c>
      <c r="AZ41" s="88" t="s">
        <v>20</v>
      </c>
      <c r="BA41" s="78">
        <f>BA39+1</f>
        <v>28</v>
      </c>
    </row>
    <row r="42" spans="1:53" ht="34.5" customHeight="1">
      <c r="A42" s="59"/>
      <c r="B42" s="194"/>
      <c r="C42" s="60">
        <v>29</v>
      </c>
      <c r="D42" s="32"/>
      <c r="E42" s="42"/>
      <c r="F42" s="308"/>
      <c r="G42" s="306"/>
      <c r="H42" s="307"/>
      <c r="I42" s="268"/>
      <c r="J42" s="270"/>
      <c r="K42" s="32"/>
      <c r="L42" s="320"/>
      <c r="M42" s="326"/>
      <c r="N42" s="327"/>
      <c r="O42" s="61"/>
      <c r="P42" s="287"/>
      <c r="Q42" s="287"/>
      <c r="R42" s="288"/>
      <c r="S42" s="289"/>
      <c r="T42" s="62">
        <v>29</v>
      </c>
      <c r="U42" s="220"/>
      <c r="V42" s="221"/>
      <c r="W42" s="222"/>
      <c r="X42" s="222"/>
      <c r="Y42" s="222"/>
      <c r="Z42" s="223"/>
      <c r="AA42" s="268"/>
      <c r="AB42" s="269"/>
      <c r="AC42" s="269"/>
      <c r="AD42" s="270"/>
      <c r="AE42" s="186"/>
      <c r="AF42" s="187"/>
      <c r="AG42" s="187"/>
      <c r="AH42" s="188"/>
      <c r="AI42" s="41"/>
      <c r="AJ42" s="31"/>
      <c r="AK42" s="42"/>
      <c r="AL42" s="174"/>
      <c r="AM42" s="108"/>
      <c r="AN42" s="109"/>
      <c r="AO42" s="246"/>
      <c r="AP42" s="247"/>
      <c r="AQ42" s="247"/>
      <c r="AR42" s="247"/>
      <c r="AS42" s="247"/>
      <c r="AT42" s="247"/>
      <c r="AU42" s="248"/>
      <c r="AV42" s="249"/>
      <c r="AW42" s="250"/>
      <c r="AX42" s="43"/>
      <c r="AY42" s="23">
        <v>1000</v>
      </c>
      <c r="AZ42" s="88" t="s">
        <v>40</v>
      </c>
      <c r="BA42" s="78">
        <f t="shared" si="0"/>
        <v>29</v>
      </c>
    </row>
    <row r="43" spans="1:53" ht="34.5" customHeight="1">
      <c r="A43" s="59"/>
      <c r="B43" s="194"/>
      <c r="C43" s="60">
        <v>30</v>
      </c>
      <c r="D43" s="32"/>
      <c r="E43" s="42"/>
      <c r="F43" s="308"/>
      <c r="G43" s="306"/>
      <c r="H43" s="307"/>
      <c r="I43" s="268"/>
      <c r="J43" s="270"/>
      <c r="K43" s="32"/>
      <c r="L43" s="320"/>
      <c r="M43" s="326"/>
      <c r="N43" s="327"/>
      <c r="O43" s="61"/>
      <c r="P43" s="287"/>
      <c r="Q43" s="287"/>
      <c r="R43" s="288"/>
      <c r="S43" s="289"/>
      <c r="T43" s="62">
        <v>30</v>
      </c>
      <c r="U43" s="220"/>
      <c r="V43" s="221"/>
      <c r="W43" s="222"/>
      <c r="X43" s="222"/>
      <c r="Y43" s="222"/>
      <c r="Z43" s="223"/>
      <c r="AA43" s="268"/>
      <c r="AB43" s="269"/>
      <c r="AC43" s="269"/>
      <c r="AD43" s="270"/>
      <c r="AE43" s="186"/>
      <c r="AF43" s="187"/>
      <c r="AG43" s="187"/>
      <c r="AH43" s="188"/>
      <c r="AI43" s="41"/>
      <c r="AJ43" s="31"/>
      <c r="AK43" s="42"/>
      <c r="AL43" s="174"/>
      <c r="AM43" s="108"/>
      <c r="AN43" s="109"/>
      <c r="AO43" s="246"/>
      <c r="AP43" s="247"/>
      <c r="AQ43" s="247"/>
      <c r="AR43" s="247"/>
      <c r="AS43" s="247"/>
      <c r="AT43" s="247"/>
      <c r="AU43" s="248"/>
      <c r="AV43" s="249"/>
      <c r="AW43" s="250"/>
      <c r="AX43" s="43"/>
      <c r="AY43" s="23">
        <v>1000</v>
      </c>
      <c r="AZ43" s="89" t="s">
        <v>41</v>
      </c>
      <c r="BA43" s="78">
        <f t="shared" si="0"/>
        <v>30</v>
      </c>
    </row>
    <row r="44" spans="1:53" ht="34.5" customHeight="1">
      <c r="A44" s="59"/>
      <c r="B44" s="194"/>
      <c r="C44" s="60">
        <v>31</v>
      </c>
      <c r="D44" s="32"/>
      <c r="E44" s="42"/>
      <c r="F44" s="308"/>
      <c r="G44" s="306"/>
      <c r="H44" s="307"/>
      <c r="I44" s="268"/>
      <c r="J44" s="270"/>
      <c r="K44" s="32"/>
      <c r="L44" s="320"/>
      <c r="M44" s="326"/>
      <c r="N44" s="327"/>
      <c r="O44" s="61"/>
      <c r="P44" s="287"/>
      <c r="Q44" s="287"/>
      <c r="R44" s="288"/>
      <c r="S44" s="289"/>
      <c r="T44" s="62">
        <v>31</v>
      </c>
      <c r="U44" s="220"/>
      <c r="V44" s="221"/>
      <c r="W44" s="222"/>
      <c r="X44" s="222"/>
      <c r="Y44" s="222"/>
      <c r="Z44" s="223"/>
      <c r="AA44" s="268"/>
      <c r="AB44" s="269"/>
      <c r="AC44" s="269"/>
      <c r="AD44" s="270"/>
      <c r="AE44" s="186"/>
      <c r="AF44" s="187"/>
      <c r="AG44" s="187"/>
      <c r="AH44" s="188"/>
      <c r="AI44" s="41"/>
      <c r="AJ44" s="31"/>
      <c r="AK44" s="42"/>
      <c r="AL44" s="174"/>
      <c r="AM44" s="108"/>
      <c r="AN44" s="109"/>
      <c r="AO44" s="246"/>
      <c r="AP44" s="247"/>
      <c r="AQ44" s="247"/>
      <c r="AR44" s="247"/>
      <c r="AS44" s="247"/>
      <c r="AT44" s="247"/>
      <c r="AU44" s="248"/>
      <c r="AV44" s="249"/>
      <c r="AW44" s="250"/>
      <c r="AX44" s="43"/>
      <c r="AY44" s="23">
        <v>2500</v>
      </c>
      <c r="AZ44" s="87" t="s">
        <v>21</v>
      </c>
      <c r="BA44" s="78">
        <f t="shared" si="0"/>
        <v>31</v>
      </c>
    </row>
    <row r="45" spans="1:53" ht="34.5" customHeight="1">
      <c r="A45" s="59"/>
      <c r="B45" s="194"/>
      <c r="C45" s="60">
        <v>32</v>
      </c>
      <c r="D45" s="32"/>
      <c r="E45" s="42"/>
      <c r="F45" s="308"/>
      <c r="G45" s="306"/>
      <c r="H45" s="307"/>
      <c r="I45" s="268"/>
      <c r="J45" s="270"/>
      <c r="K45" s="32"/>
      <c r="L45" s="320"/>
      <c r="M45" s="326"/>
      <c r="N45" s="327"/>
      <c r="O45" s="61"/>
      <c r="P45" s="287"/>
      <c r="Q45" s="287"/>
      <c r="R45" s="288"/>
      <c r="S45" s="289"/>
      <c r="T45" s="62">
        <v>32</v>
      </c>
      <c r="U45" s="220"/>
      <c r="V45" s="221"/>
      <c r="W45" s="222"/>
      <c r="X45" s="222"/>
      <c r="Y45" s="222"/>
      <c r="Z45" s="223"/>
      <c r="AA45" s="268"/>
      <c r="AB45" s="269"/>
      <c r="AC45" s="269"/>
      <c r="AD45" s="270"/>
      <c r="AE45" s="186"/>
      <c r="AF45" s="187"/>
      <c r="AG45" s="187"/>
      <c r="AH45" s="188"/>
      <c r="AI45" s="41"/>
      <c r="AJ45" s="31"/>
      <c r="AK45" s="42"/>
      <c r="AL45" s="174"/>
      <c r="AM45" s="108"/>
      <c r="AN45" s="109"/>
      <c r="AO45" s="246"/>
      <c r="AP45" s="247"/>
      <c r="AQ45" s="247"/>
      <c r="AR45" s="247"/>
      <c r="AS45" s="247"/>
      <c r="AT45" s="247"/>
      <c r="AU45" s="248"/>
      <c r="AV45" s="249"/>
      <c r="AW45" s="250"/>
      <c r="AX45" s="43"/>
      <c r="AY45" s="23">
        <v>5000</v>
      </c>
      <c r="AZ45" s="87" t="s">
        <v>91</v>
      </c>
      <c r="BA45" s="78">
        <f t="shared" si="0"/>
        <v>32</v>
      </c>
    </row>
    <row r="46" spans="1:53" ht="34.5" customHeight="1">
      <c r="A46" s="59"/>
      <c r="B46" s="194"/>
      <c r="C46" s="60">
        <v>33</v>
      </c>
      <c r="D46" s="32"/>
      <c r="E46" s="42"/>
      <c r="F46" s="308"/>
      <c r="G46" s="306"/>
      <c r="H46" s="307"/>
      <c r="I46" s="268"/>
      <c r="J46" s="270"/>
      <c r="K46" s="32"/>
      <c r="L46" s="320"/>
      <c r="M46" s="326"/>
      <c r="N46" s="327"/>
      <c r="O46" s="61"/>
      <c r="P46" s="287"/>
      <c r="Q46" s="287"/>
      <c r="R46" s="288"/>
      <c r="S46" s="289"/>
      <c r="T46" s="62">
        <v>33</v>
      </c>
      <c r="U46" s="220"/>
      <c r="V46" s="221"/>
      <c r="W46" s="222"/>
      <c r="X46" s="222"/>
      <c r="Y46" s="222"/>
      <c r="Z46" s="223"/>
      <c r="AA46" s="268"/>
      <c r="AB46" s="269"/>
      <c r="AC46" s="269"/>
      <c r="AD46" s="270"/>
      <c r="AE46" s="186"/>
      <c r="AF46" s="187"/>
      <c r="AG46" s="187"/>
      <c r="AH46" s="188"/>
      <c r="AI46" s="41"/>
      <c r="AJ46" s="31"/>
      <c r="AK46" s="42"/>
      <c r="AL46" s="174"/>
      <c r="AM46" s="108"/>
      <c r="AN46" s="109"/>
      <c r="AO46" s="246"/>
      <c r="AP46" s="247"/>
      <c r="AQ46" s="247"/>
      <c r="AR46" s="247"/>
      <c r="AS46" s="247"/>
      <c r="AT46" s="247"/>
      <c r="AU46" s="248"/>
      <c r="AV46" s="249"/>
      <c r="AW46" s="250"/>
      <c r="AX46" s="43"/>
      <c r="AY46" s="23">
        <v>1000</v>
      </c>
      <c r="AZ46" s="90" t="s">
        <v>89</v>
      </c>
      <c r="BA46" s="78">
        <f t="shared" si="0"/>
        <v>33</v>
      </c>
    </row>
    <row r="47" spans="1:53" ht="34.5" customHeight="1">
      <c r="A47" s="59"/>
      <c r="B47" s="194">
        <v>-22439</v>
      </c>
      <c r="C47" s="60">
        <v>34</v>
      </c>
      <c r="D47" s="32"/>
      <c r="E47" s="42"/>
      <c r="F47" s="308"/>
      <c r="G47" s="306">
        <v>8.27</v>
      </c>
      <c r="H47" s="307">
        <v>6.11</v>
      </c>
      <c r="I47" s="268">
        <v>90.07</v>
      </c>
      <c r="J47" s="270">
        <v>86.1</v>
      </c>
      <c r="K47" s="32">
        <v>43.4</v>
      </c>
      <c r="L47" s="320">
        <v>109.45</v>
      </c>
      <c r="M47" s="326">
        <v>1744</v>
      </c>
      <c r="N47" s="327">
        <v>8200</v>
      </c>
      <c r="O47" s="61"/>
      <c r="P47" s="287">
        <v>0</v>
      </c>
      <c r="Q47" s="287">
        <v>0</v>
      </c>
      <c r="R47" s="288">
        <v>4.084</v>
      </c>
      <c r="S47" s="289">
        <v>4322</v>
      </c>
      <c r="T47" s="62">
        <v>34</v>
      </c>
      <c r="U47" s="220">
        <v>2.605</v>
      </c>
      <c r="V47" s="221">
        <v>2.042</v>
      </c>
      <c r="W47" s="222">
        <v>0.2</v>
      </c>
      <c r="X47" s="222">
        <v>0</v>
      </c>
      <c r="Y47" s="222">
        <v>0.127</v>
      </c>
      <c r="Z47" s="223">
        <v>0.236</v>
      </c>
      <c r="AA47" s="268">
        <v>7.8</v>
      </c>
      <c r="AB47" s="269">
        <v>81.01</v>
      </c>
      <c r="AC47" s="269">
        <v>14.61</v>
      </c>
      <c r="AD47" s="270">
        <v>15.1</v>
      </c>
      <c r="AE47" s="186">
        <v>15986</v>
      </c>
      <c r="AF47" s="187">
        <v>0</v>
      </c>
      <c r="AG47" s="187">
        <v>0</v>
      </c>
      <c r="AH47" s="188">
        <v>15986</v>
      </c>
      <c r="AI47" s="41">
        <v>0.32</v>
      </c>
      <c r="AJ47" s="31">
        <v>17.71</v>
      </c>
      <c r="AK47" s="42">
        <v>18.03</v>
      </c>
      <c r="AL47" s="174">
        <v>60</v>
      </c>
      <c r="AM47" s="108" t="s">
        <v>127</v>
      </c>
      <c r="AN47" s="109" t="s">
        <v>147</v>
      </c>
      <c r="AO47" s="246">
        <v>3.3</v>
      </c>
      <c r="AP47" s="247">
        <v>105835</v>
      </c>
      <c r="AQ47" s="247">
        <v>109448</v>
      </c>
      <c r="AR47" s="247"/>
      <c r="AS47" s="247"/>
      <c r="AT47" s="247"/>
      <c r="AU47" s="248">
        <v>34.5</v>
      </c>
      <c r="AV47" s="249">
        <v>2522</v>
      </c>
      <c r="AW47" s="250">
        <v>2522</v>
      </c>
      <c r="AX47" s="43"/>
      <c r="AY47" s="23">
        <v>1000</v>
      </c>
      <c r="AZ47" s="94" t="s">
        <v>88</v>
      </c>
      <c r="BA47" s="78">
        <f t="shared" si="0"/>
        <v>34</v>
      </c>
    </row>
    <row r="48" spans="1:53" ht="34.5" customHeight="1" thickBot="1">
      <c r="A48" s="64"/>
      <c r="B48" s="195">
        <v>-47254</v>
      </c>
      <c r="C48" s="100">
        <v>35</v>
      </c>
      <c r="D48" s="47"/>
      <c r="E48" s="46"/>
      <c r="F48" s="309">
        <v>0.92</v>
      </c>
      <c r="G48" s="310"/>
      <c r="H48" s="311">
        <v>9.05</v>
      </c>
      <c r="I48" s="271">
        <v>93.31</v>
      </c>
      <c r="J48" s="273">
        <v>84.73</v>
      </c>
      <c r="K48" s="47">
        <v>20.73</v>
      </c>
      <c r="L48" s="321">
        <v>19.74</v>
      </c>
      <c r="M48" s="332">
        <v>759</v>
      </c>
      <c r="N48" s="333">
        <v>5315</v>
      </c>
      <c r="O48" s="61"/>
      <c r="P48" s="290">
        <v>0</v>
      </c>
      <c r="Q48" s="290">
        <v>0</v>
      </c>
      <c r="R48" s="291">
        <v>5.88</v>
      </c>
      <c r="S48" s="292">
        <v>5542</v>
      </c>
      <c r="T48" s="65">
        <v>35</v>
      </c>
      <c r="U48" s="224">
        <v>4.31</v>
      </c>
      <c r="V48" s="225">
        <v>2.94</v>
      </c>
      <c r="W48" s="225">
        <v>0.819</v>
      </c>
      <c r="X48" s="226">
        <v>0</v>
      </c>
      <c r="Y48" s="226">
        <v>0.061</v>
      </c>
      <c r="Z48" s="227">
        <v>0.49</v>
      </c>
      <c r="AA48" s="271">
        <v>4.72</v>
      </c>
      <c r="AB48" s="272">
        <v>64.71</v>
      </c>
      <c r="AC48" s="272">
        <v>9.23</v>
      </c>
      <c r="AD48" s="273">
        <v>9.66</v>
      </c>
      <c r="AE48" s="189">
        <v>9107</v>
      </c>
      <c r="AF48" s="190">
        <v>140</v>
      </c>
      <c r="AG48" s="190">
        <v>0</v>
      </c>
      <c r="AH48" s="191">
        <v>8967</v>
      </c>
      <c r="AI48" s="44">
        <v>0.44</v>
      </c>
      <c r="AJ48" s="45">
        <v>13.82</v>
      </c>
      <c r="AK48" s="46">
        <v>14.26</v>
      </c>
      <c r="AL48" s="176">
        <v>62</v>
      </c>
      <c r="AM48" s="110" t="s">
        <v>111</v>
      </c>
      <c r="AN48" s="111" t="s">
        <v>148</v>
      </c>
      <c r="AO48" s="251">
        <v>4.5</v>
      </c>
      <c r="AP48" s="252">
        <v>94245</v>
      </c>
      <c r="AQ48" s="252">
        <v>98686</v>
      </c>
      <c r="AR48" s="252"/>
      <c r="AS48" s="252"/>
      <c r="AT48" s="252"/>
      <c r="AU48" s="253">
        <v>34.36</v>
      </c>
      <c r="AV48" s="254">
        <v>1497</v>
      </c>
      <c r="AW48" s="255">
        <v>1497</v>
      </c>
      <c r="AX48" s="48"/>
      <c r="AY48" s="35">
        <v>5000</v>
      </c>
      <c r="AZ48" s="95" t="s">
        <v>90</v>
      </c>
      <c r="BA48" s="79">
        <f t="shared" si="0"/>
        <v>35</v>
      </c>
    </row>
    <row r="49" spans="1:53" s="9" customFormat="1" ht="34.5" customHeight="1" thickBot="1">
      <c r="A49" s="116"/>
      <c r="B49" s="117"/>
      <c r="C49" s="118"/>
      <c r="D49" s="119"/>
      <c r="E49" s="120"/>
      <c r="F49" s="121"/>
      <c r="G49" s="117"/>
      <c r="H49" s="122"/>
      <c r="I49" s="123">
        <v>91.32</v>
      </c>
      <c r="J49" s="124">
        <v>87.27</v>
      </c>
      <c r="K49" s="123">
        <v>68.68</v>
      </c>
      <c r="L49" s="124">
        <v>53.96</v>
      </c>
      <c r="M49" s="125">
        <f>SUM(M12:M48)</f>
        <v>151665</v>
      </c>
      <c r="N49" s="126">
        <f>SUM(N12:N48)</f>
        <v>240578</v>
      </c>
      <c r="O49" s="127"/>
      <c r="P49" s="128">
        <f>SUM(P12:P48)</f>
        <v>37315</v>
      </c>
      <c r="Q49" s="128">
        <f>SUM(Q12:Q48)</f>
        <v>18941</v>
      </c>
      <c r="R49" s="129">
        <v>5.01</v>
      </c>
      <c r="S49" s="130">
        <f>SUM(S12:S48)</f>
        <v>191168</v>
      </c>
      <c r="T49" s="131"/>
      <c r="U49" s="123">
        <v>3.272</v>
      </c>
      <c r="V49" s="129">
        <v>2.225</v>
      </c>
      <c r="W49" s="132">
        <v>0.278</v>
      </c>
      <c r="X49" s="132">
        <v>0.373</v>
      </c>
      <c r="Y49" s="132">
        <v>0.101</v>
      </c>
      <c r="Z49" s="133">
        <v>0.295</v>
      </c>
      <c r="AA49" s="123">
        <v>7</v>
      </c>
      <c r="AB49" s="129">
        <v>80.16</v>
      </c>
      <c r="AC49" s="129">
        <v>14.37</v>
      </c>
      <c r="AD49" s="124">
        <v>14.57</v>
      </c>
      <c r="AE49" s="134">
        <f>SUM(AE12:AE48)</f>
        <v>555484</v>
      </c>
      <c r="AF49" s="128">
        <v>2252</v>
      </c>
      <c r="AG49" s="128">
        <f>SUM(AG12:AG48)</f>
        <v>54394</v>
      </c>
      <c r="AH49" s="130">
        <f>SUM(AH12:AH48)</f>
        <v>498838</v>
      </c>
      <c r="AI49" s="135">
        <v>0.39</v>
      </c>
      <c r="AJ49" s="129">
        <v>17.53</v>
      </c>
      <c r="AK49" s="124">
        <v>17.92</v>
      </c>
      <c r="AL49" s="134">
        <v>2262</v>
      </c>
      <c r="AM49" s="117"/>
      <c r="AN49" s="136"/>
      <c r="AO49" s="123">
        <v>1.37</v>
      </c>
      <c r="AP49" s="128">
        <f>SUM(AP12:AP48)</f>
        <v>3813615</v>
      </c>
      <c r="AQ49" s="128">
        <f>SUM(AQ12:AQ48)</f>
        <v>3866487</v>
      </c>
      <c r="AR49" s="137"/>
      <c r="AS49" s="137"/>
      <c r="AT49" s="137"/>
      <c r="AU49" s="129">
        <v>38.82</v>
      </c>
      <c r="AV49" s="129">
        <f>SUM(AV12:AV48)</f>
        <v>99606</v>
      </c>
      <c r="AW49" s="128">
        <f>SUM(AW12:AW48)</f>
        <v>99606</v>
      </c>
      <c r="AX49" s="136"/>
      <c r="AY49" s="134">
        <f>SUM(AY12:AY48)</f>
        <v>74150</v>
      </c>
      <c r="AZ49" s="138" t="s">
        <v>67</v>
      </c>
      <c r="BA49" s="82" t="s">
        <v>47</v>
      </c>
    </row>
    <row r="50" spans="1:53" ht="34.5" customHeight="1">
      <c r="A50" s="66"/>
      <c r="B50" s="204"/>
      <c r="C50" s="101">
        <v>1</v>
      </c>
      <c r="D50" s="67"/>
      <c r="E50" s="67"/>
      <c r="F50" s="312"/>
      <c r="G50" s="313"/>
      <c r="H50" s="314"/>
      <c r="I50" s="274"/>
      <c r="J50" s="276">
        <v>87</v>
      </c>
      <c r="K50" s="54"/>
      <c r="L50" s="322"/>
      <c r="M50" s="324">
        <v>228303</v>
      </c>
      <c r="N50" s="325"/>
      <c r="O50" s="61"/>
      <c r="P50" s="283"/>
      <c r="Q50" s="293"/>
      <c r="R50" s="294">
        <v>4.5</v>
      </c>
      <c r="S50" s="295">
        <v>29362</v>
      </c>
      <c r="T50" s="99">
        <v>1</v>
      </c>
      <c r="U50" s="228"/>
      <c r="V50" s="229"/>
      <c r="W50" s="229"/>
      <c r="X50" s="230"/>
      <c r="Y50" s="229"/>
      <c r="Z50" s="231"/>
      <c r="AA50" s="274">
        <v>9</v>
      </c>
      <c r="AB50" s="275"/>
      <c r="AC50" s="275"/>
      <c r="AD50" s="276"/>
      <c r="AE50" s="200">
        <v>62564</v>
      </c>
      <c r="AF50" s="201"/>
      <c r="AG50" s="201"/>
      <c r="AH50" s="202">
        <v>62564</v>
      </c>
      <c r="AI50" s="49"/>
      <c r="AJ50" s="50"/>
      <c r="AK50" s="51">
        <v>13.4</v>
      </c>
      <c r="AL50" s="196">
        <v>244</v>
      </c>
      <c r="AM50" s="197" t="s">
        <v>160</v>
      </c>
      <c r="AN50" s="198" t="s">
        <v>144</v>
      </c>
      <c r="AO50" s="256"/>
      <c r="AP50" s="257">
        <v>626677</v>
      </c>
      <c r="AQ50" s="257">
        <v>626677</v>
      </c>
      <c r="AR50" s="257"/>
      <c r="AS50" s="257"/>
      <c r="AT50" s="257"/>
      <c r="AU50" s="258">
        <v>82</v>
      </c>
      <c r="AV50" s="258">
        <v>7178</v>
      </c>
      <c r="AW50" s="257">
        <v>7200</v>
      </c>
      <c r="AX50" s="53"/>
      <c r="AY50" s="52">
        <v>10000</v>
      </c>
      <c r="AZ50" s="96" t="s">
        <v>42</v>
      </c>
      <c r="BA50" s="80">
        <v>1</v>
      </c>
    </row>
    <row r="51" spans="1:53" ht="34.5" customHeight="1">
      <c r="A51" s="59"/>
      <c r="B51" s="194"/>
      <c r="C51" s="60">
        <v>2</v>
      </c>
      <c r="D51" s="68"/>
      <c r="E51" s="68"/>
      <c r="F51" s="308"/>
      <c r="G51" s="306"/>
      <c r="H51" s="315"/>
      <c r="I51" s="268"/>
      <c r="J51" s="277">
        <v>86.08</v>
      </c>
      <c r="K51" s="32"/>
      <c r="L51" s="323"/>
      <c r="M51" s="326">
        <v>502217</v>
      </c>
      <c r="N51" s="327"/>
      <c r="O51" s="61"/>
      <c r="P51" s="287"/>
      <c r="Q51" s="287"/>
      <c r="R51" s="288">
        <v>4.63</v>
      </c>
      <c r="S51" s="289">
        <v>67173</v>
      </c>
      <c r="T51" s="62">
        <v>2</v>
      </c>
      <c r="U51" s="220"/>
      <c r="V51" s="221"/>
      <c r="W51" s="221"/>
      <c r="X51" s="222"/>
      <c r="Y51" s="221"/>
      <c r="Z51" s="232"/>
      <c r="AA51" s="268">
        <v>8.36</v>
      </c>
      <c r="AB51" s="269"/>
      <c r="AC51" s="269"/>
      <c r="AD51" s="277"/>
      <c r="AE51" s="186">
        <v>144450</v>
      </c>
      <c r="AF51" s="203"/>
      <c r="AG51" s="203"/>
      <c r="AH51" s="192">
        <v>144450</v>
      </c>
      <c r="AI51" s="41"/>
      <c r="AJ51" s="31"/>
      <c r="AK51" s="33">
        <v>12.55</v>
      </c>
      <c r="AL51" s="174">
        <v>232</v>
      </c>
      <c r="AM51" s="108" t="s">
        <v>161</v>
      </c>
      <c r="AN51" s="109" t="s">
        <v>159</v>
      </c>
      <c r="AO51" s="246"/>
      <c r="AP51" s="247">
        <v>1448431</v>
      </c>
      <c r="AQ51" s="247">
        <v>1448431</v>
      </c>
      <c r="AR51" s="247"/>
      <c r="AS51" s="247"/>
      <c r="AT51" s="247"/>
      <c r="AU51" s="248">
        <v>90</v>
      </c>
      <c r="AV51" s="248">
        <v>14036</v>
      </c>
      <c r="AW51" s="247">
        <v>14036</v>
      </c>
      <c r="AX51" s="22"/>
      <c r="AY51" s="23">
        <v>20000</v>
      </c>
      <c r="AZ51" s="91" t="s">
        <v>43</v>
      </c>
      <c r="BA51" s="78">
        <f>BA50+1</f>
        <v>2</v>
      </c>
    </row>
    <row r="52" spans="1:53" ht="34.5" customHeight="1">
      <c r="A52" s="59"/>
      <c r="B52" s="194"/>
      <c r="C52" s="60">
        <v>3</v>
      </c>
      <c r="D52" s="68"/>
      <c r="E52" s="68"/>
      <c r="F52" s="308"/>
      <c r="G52" s="306"/>
      <c r="H52" s="315"/>
      <c r="I52" s="268"/>
      <c r="J52" s="277"/>
      <c r="K52" s="32"/>
      <c r="L52" s="323"/>
      <c r="M52" s="326">
        <v>265184</v>
      </c>
      <c r="N52" s="327"/>
      <c r="O52" s="61"/>
      <c r="P52" s="287"/>
      <c r="Q52" s="287"/>
      <c r="R52" s="288">
        <v>3.86</v>
      </c>
      <c r="S52" s="289">
        <v>32419</v>
      </c>
      <c r="T52" s="62">
        <v>3</v>
      </c>
      <c r="U52" s="220"/>
      <c r="V52" s="221"/>
      <c r="W52" s="222"/>
      <c r="X52" s="222"/>
      <c r="Y52" s="222"/>
      <c r="Z52" s="233"/>
      <c r="AA52" s="268">
        <v>8.61</v>
      </c>
      <c r="AB52" s="269"/>
      <c r="AC52" s="269"/>
      <c r="AD52" s="277"/>
      <c r="AE52" s="186">
        <v>81762</v>
      </c>
      <c r="AF52" s="203"/>
      <c r="AG52" s="203"/>
      <c r="AH52" s="192">
        <v>81762</v>
      </c>
      <c r="AI52" s="41"/>
      <c r="AJ52" s="31"/>
      <c r="AK52" s="33">
        <v>11.94</v>
      </c>
      <c r="AL52" s="174">
        <v>180</v>
      </c>
      <c r="AM52" s="108" t="s">
        <v>150</v>
      </c>
      <c r="AN52" s="109" t="s">
        <v>149</v>
      </c>
      <c r="AO52" s="246"/>
      <c r="AP52" s="247">
        <v>840694</v>
      </c>
      <c r="AQ52" s="247">
        <v>840694</v>
      </c>
      <c r="AR52" s="247"/>
      <c r="AS52" s="247"/>
      <c r="AT52" s="247"/>
      <c r="AU52" s="248">
        <v>88</v>
      </c>
      <c r="AV52" s="248">
        <v>9501</v>
      </c>
      <c r="AW52" s="247">
        <v>9501</v>
      </c>
      <c r="AX52" s="22"/>
      <c r="AY52" s="23">
        <v>10000</v>
      </c>
      <c r="AZ52" s="91" t="s">
        <v>44</v>
      </c>
      <c r="BA52" s="78">
        <f>BA51+1</f>
        <v>3</v>
      </c>
    </row>
    <row r="53" spans="1:53" ht="34.5" customHeight="1">
      <c r="A53" s="59"/>
      <c r="B53" s="194"/>
      <c r="C53" s="60">
        <v>4</v>
      </c>
      <c r="D53" s="68"/>
      <c r="E53" s="68"/>
      <c r="F53" s="308"/>
      <c r="G53" s="306"/>
      <c r="H53" s="315"/>
      <c r="I53" s="268"/>
      <c r="J53" s="277"/>
      <c r="K53" s="32"/>
      <c r="L53" s="323"/>
      <c r="M53" s="326">
        <v>204668</v>
      </c>
      <c r="N53" s="327"/>
      <c r="O53" s="61"/>
      <c r="P53" s="287"/>
      <c r="Q53" s="287"/>
      <c r="R53" s="288">
        <v>4.01</v>
      </c>
      <c r="S53" s="289">
        <v>27373</v>
      </c>
      <c r="T53" s="62">
        <v>4</v>
      </c>
      <c r="U53" s="220"/>
      <c r="V53" s="221"/>
      <c r="W53" s="222"/>
      <c r="X53" s="222"/>
      <c r="Y53" s="222"/>
      <c r="Z53" s="233"/>
      <c r="AA53" s="268">
        <v>7.42</v>
      </c>
      <c r="AB53" s="269"/>
      <c r="AC53" s="269"/>
      <c r="AD53" s="277"/>
      <c r="AE53" s="186">
        <v>63687</v>
      </c>
      <c r="AF53" s="203"/>
      <c r="AG53" s="203"/>
      <c r="AH53" s="192">
        <v>63687</v>
      </c>
      <c r="AI53" s="41"/>
      <c r="AJ53" s="31"/>
      <c r="AK53" s="33">
        <v>12.39</v>
      </c>
      <c r="AL53" s="174">
        <v>152</v>
      </c>
      <c r="AM53" s="108" t="s">
        <v>152</v>
      </c>
      <c r="AN53" s="109" t="s">
        <v>151</v>
      </c>
      <c r="AO53" s="246"/>
      <c r="AP53" s="247">
        <v>628918</v>
      </c>
      <c r="AQ53" s="247">
        <v>628918</v>
      </c>
      <c r="AR53" s="247"/>
      <c r="AS53" s="247"/>
      <c r="AT53" s="247"/>
      <c r="AU53" s="248">
        <v>73</v>
      </c>
      <c r="AV53" s="248">
        <v>8650</v>
      </c>
      <c r="AW53" s="247">
        <v>8650</v>
      </c>
      <c r="AX53" s="22"/>
      <c r="AY53" s="23">
        <v>10000</v>
      </c>
      <c r="AZ53" s="91" t="s">
        <v>45</v>
      </c>
      <c r="BA53" s="78">
        <f>BA52+1</f>
        <v>4</v>
      </c>
    </row>
    <row r="54" spans="1:53" ht="34.5" customHeight="1">
      <c r="A54" s="59"/>
      <c r="B54" s="194"/>
      <c r="C54" s="60">
        <v>5</v>
      </c>
      <c r="D54" s="68"/>
      <c r="E54" s="68"/>
      <c r="F54" s="308"/>
      <c r="G54" s="306"/>
      <c r="H54" s="315"/>
      <c r="I54" s="268"/>
      <c r="J54" s="277"/>
      <c r="K54" s="32"/>
      <c r="L54" s="323"/>
      <c r="M54" s="326">
        <v>177171</v>
      </c>
      <c r="N54" s="327"/>
      <c r="O54" s="61"/>
      <c r="P54" s="287"/>
      <c r="Q54" s="287"/>
      <c r="R54" s="288">
        <v>3.99</v>
      </c>
      <c r="S54" s="289">
        <v>24147</v>
      </c>
      <c r="T54" s="62">
        <v>5</v>
      </c>
      <c r="U54" s="220"/>
      <c r="V54" s="221"/>
      <c r="W54" s="222"/>
      <c r="X54" s="222"/>
      <c r="Y54" s="222"/>
      <c r="Z54" s="233"/>
      <c r="AA54" s="268">
        <v>7.97</v>
      </c>
      <c r="AB54" s="269"/>
      <c r="AC54" s="269"/>
      <c r="AD54" s="277"/>
      <c r="AE54" s="186">
        <v>57359</v>
      </c>
      <c r="AF54" s="203"/>
      <c r="AG54" s="203"/>
      <c r="AH54" s="192">
        <v>57359</v>
      </c>
      <c r="AI54" s="41"/>
      <c r="AJ54" s="31"/>
      <c r="AK54" s="33">
        <v>12.77</v>
      </c>
      <c r="AL54" s="174">
        <v>153</v>
      </c>
      <c r="AM54" s="108" t="s">
        <v>154</v>
      </c>
      <c r="AN54" s="109" t="s">
        <v>153</v>
      </c>
      <c r="AO54" s="246"/>
      <c r="AP54" s="247">
        <v>545959</v>
      </c>
      <c r="AQ54" s="247">
        <v>545959</v>
      </c>
      <c r="AR54" s="247"/>
      <c r="AS54" s="247"/>
      <c r="AT54" s="247"/>
      <c r="AU54" s="248">
        <v>76</v>
      </c>
      <c r="AV54" s="248">
        <v>7190</v>
      </c>
      <c r="AW54" s="247">
        <v>7190</v>
      </c>
      <c r="AX54" s="22"/>
      <c r="AY54" s="23">
        <v>10000</v>
      </c>
      <c r="AZ54" s="91" t="s">
        <v>46</v>
      </c>
      <c r="BA54" s="78">
        <f>BA53+1</f>
        <v>5</v>
      </c>
    </row>
    <row r="55" spans="1:53" ht="34.5" customHeight="1">
      <c r="A55" s="59"/>
      <c r="B55" s="194"/>
      <c r="C55" s="60">
        <v>6</v>
      </c>
      <c r="D55" s="68"/>
      <c r="E55" s="68"/>
      <c r="F55" s="308"/>
      <c r="G55" s="306"/>
      <c r="H55" s="315"/>
      <c r="I55" s="268"/>
      <c r="J55" s="277"/>
      <c r="K55" s="32"/>
      <c r="L55" s="323"/>
      <c r="M55" s="326">
        <v>203319</v>
      </c>
      <c r="N55" s="327"/>
      <c r="O55" s="61"/>
      <c r="P55" s="287"/>
      <c r="Q55" s="287"/>
      <c r="R55" s="288">
        <v>4.81</v>
      </c>
      <c r="S55" s="289">
        <v>29876</v>
      </c>
      <c r="T55" s="62">
        <v>6</v>
      </c>
      <c r="U55" s="220"/>
      <c r="V55" s="221"/>
      <c r="W55" s="222"/>
      <c r="X55" s="222"/>
      <c r="Y55" s="222"/>
      <c r="Z55" s="233"/>
      <c r="AA55" s="268">
        <v>9.52</v>
      </c>
      <c r="AB55" s="269"/>
      <c r="AC55" s="269"/>
      <c r="AD55" s="277"/>
      <c r="AE55" s="186">
        <v>63637</v>
      </c>
      <c r="AF55" s="203"/>
      <c r="AG55" s="203"/>
      <c r="AH55" s="192">
        <v>63637</v>
      </c>
      <c r="AI55" s="41"/>
      <c r="AJ55" s="31"/>
      <c r="AK55" s="33">
        <v>12.97</v>
      </c>
      <c r="AL55" s="174">
        <v>162</v>
      </c>
      <c r="AM55" s="108" t="s">
        <v>156</v>
      </c>
      <c r="AN55" s="199" t="s">
        <v>155</v>
      </c>
      <c r="AO55" s="246"/>
      <c r="AP55" s="247">
        <v>621064</v>
      </c>
      <c r="AQ55" s="247">
        <v>621064</v>
      </c>
      <c r="AR55" s="247"/>
      <c r="AS55" s="247"/>
      <c r="AT55" s="247"/>
      <c r="AU55" s="248">
        <v>93</v>
      </c>
      <c r="AV55" s="248">
        <v>6650</v>
      </c>
      <c r="AW55" s="247">
        <v>6650</v>
      </c>
      <c r="AX55" s="22"/>
      <c r="AY55" s="23">
        <v>10000</v>
      </c>
      <c r="AZ55" s="91" t="s">
        <v>172</v>
      </c>
      <c r="BA55" s="78">
        <v>6</v>
      </c>
    </row>
    <row r="56" spans="1:53" ht="34.5" customHeight="1">
      <c r="A56" s="59"/>
      <c r="B56" s="194"/>
      <c r="C56" s="60">
        <v>7</v>
      </c>
      <c r="D56" s="68"/>
      <c r="E56" s="68"/>
      <c r="F56" s="308"/>
      <c r="G56" s="306"/>
      <c r="H56" s="315"/>
      <c r="I56" s="268"/>
      <c r="J56" s="277"/>
      <c r="K56" s="32"/>
      <c r="L56" s="323"/>
      <c r="M56" s="326">
        <v>156951</v>
      </c>
      <c r="N56" s="327"/>
      <c r="O56" s="61"/>
      <c r="P56" s="287"/>
      <c r="Q56" s="287"/>
      <c r="R56" s="288">
        <v>4.61</v>
      </c>
      <c r="S56" s="289">
        <v>23082</v>
      </c>
      <c r="T56" s="62">
        <v>7</v>
      </c>
      <c r="U56" s="220"/>
      <c r="V56" s="221"/>
      <c r="W56" s="222"/>
      <c r="X56" s="222"/>
      <c r="Y56" s="222"/>
      <c r="Z56" s="233"/>
      <c r="AA56" s="268">
        <v>7.03</v>
      </c>
      <c r="AB56" s="269"/>
      <c r="AC56" s="269"/>
      <c r="AD56" s="277"/>
      <c r="AE56" s="186">
        <v>49633</v>
      </c>
      <c r="AF56" s="203"/>
      <c r="AG56" s="203"/>
      <c r="AH56" s="192">
        <v>49633</v>
      </c>
      <c r="AI56" s="41"/>
      <c r="AJ56" s="31"/>
      <c r="AK56" s="33">
        <v>12.98</v>
      </c>
      <c r="AL56" s="174">
        <v>168</v>
      </c>
      <c r="AM56" s="108" t="s">
        <v>150</v>
      </c>
      <c r="AN56" s="199" t="s">
        <v>153</v>
      </c>
      <c r="AO56" s="246"/>
      <c r="AP56" s="247">
        <v>500747</v>
      </c>
      <c r="AQ56" s="247">
        <v>500747</v>
      </c>
      <c r="AR56" s="247"/>
      <c r="AS56" s="247"/>
      <c r="AT56" s="247"/>
      <c r="AU56" s="248">
        <v>71</v>
      </c>
      <c r="AV56" s="248">
        <v>7060</v>
      </c>
      <c r="AW56" s="247">
        <v>7060</v>
      </c>
      <c r="AX56" s="22"/>
      <c r="AY56" s="23">
        <v>10000</v>
      </c>
      <c r="AZ56" s="91" t="s">
        <v>171</v>
      </c>
      <c r="BA56" s="78">
        <v>7</v>
      </c>
    </row>
    <row r="57" spans="1:53" ht="34.5" customHeight="1">
      <c r="A57" s="59"/>
      <c r="B57" s="194"/>
      <c r="C57" s="60">
        <v>8</v>
      </c>
      <c r="D57" s="68"/>
      <c r="E57" s="68"/>
      <c r="F57" s="308"/>
      <c r="G57" s="306"/>
      <c r="H57" s="315"/>
      <c r="I57" s="268"/>
      <c r="J57" s="277"/>
      <c r="K57" s="32"/>
      <c r="L57" s="323"/>
      <c r="M57" s="326">
        <v>132494</v>
      </c>
      <c r="N57" s="327"/>
      <c r="O57" s="61"/>
      <c r="P57" s="287"/>
      <c r="Q57" s="287"/>
      <c r="R57" s="288">
        <v>4.08</v>
      </c>
      <c r="S57" s="289">
        <v>17756</v>
      </c>
      <c r="T57" s="62">
        <v>8</v>
      </c>
      <c r="U57" s="220"/>
      <c r="V57" s="221"/>
      <c r="W57" s="222"/>
      <c r="X57" s="222"/>
      <c r="Y57" s="222"/>
      <c r="Z57" s="233"/>
      <c r="AA57" s="268">
        <v>8.01</v>
      </c>
      <c r="AB57" s="269"/>
      <c r="AC57" s="269"/>
      <c r="AD57" s="277"/>
      <c r="AE57" s="186">
        <v>45361</v>
      </c>
      <c r="AF57" s="203"/>
      <c r="AG57" s="203"/>
      <c r="AH57" s="192">
        <v>45361</v>
      </c>
      <c r="AI57" s="41"/>
      <c r="AJ57" s="31"/>
      <c r="AK57" s="33">
        <v>12.99</v>
      </c>
      <c r="AL57" s="174">
        <v>141</v>
      </c>
      <c r="AM57" s="108" t="s">
        <v>158</v>
      </c>
      <c r="AN57" s="199" t="s">
        <v>157</v>
      </c>
      <c r="AO57" s="246"/>
      <c r="AP57" s="247">
        <v>435300</v>
      </c>
      <c r="AQ57" s="247">
        <v>435300</v>
      </c>
      <c r="AR57" s="247"/>
      <c r="AS57" s="247"/>
      <c r="AT57" s="247"/>
      <c r="AU57" s="248">
        <v>77</v>
      </c>
      <c r="AV57" s="248">
        <v>5670</v>
      </c>
      <c r="AW57" s="247">
        <v>5670</v>
      </c>
      <c r="AX57" s="22"/>
      <c r="AY57" s="23">
        <v>10000</v>
      </c>
      <c r="AZ57" s="91" t="s">
        <v>170</v>
      </c>
      <c r="BA57" s="78">
        <v>8</v>
      </c>
    </row>
    <row r="58" spans="1:53" ht="34.5" customHeight="1">
      <c r="A58" s="59"/>
      <c r="B58" s="194"/>
      <c r="C58" s="60">
        <v>9</v>
      </c>
      <c r="D58" s="68"/>
      <c r="E58" s="68"/>
      <c r="F58" s="308"/>
      <c r="G58" s="306"/>
      <c r="H58" s="315"/>
      <c r="I58" s="268"/>
      <c r="J58" s="277"/>
      <c r="K58" s="32"/>
      <c r="L58" s="323"/>
      <c r="M58" s="326"/>
      <c r="N58" s="327"/>
      <c r="O58" s="61"/>
      <c r="P58" s="287"/>
      <c r="Q58" s="287"/>
      <c r="R58" s="288"/>
      <c r="S58" s="289"/>
      <c r="T58" s="62">
        <v>9</v>
      </c>
      <c r="U58" s="220"/>
      <c r="V58" s="221"/>
      <c r="W58" s="222"/>
      <c r="X58" s="222"/>
      <c r="Y58" s="222"/>
      <c r="Z58" s="233"/>
      <c r="AA58" s="268"/>
      <c r="AB58" s="269"/>
      <c r="AC58" s="269"/>
      <c r="AD58" s="277"/>
      <c r="AE58" s="186"/>
      <c r="AF58" s="203"/>
      <c r="AG58" s="203"/>
      <c r="AH58" s="192"/>
      <c r="AI58" s="41"/>
      <c r="AJ58" s="31"/>
      <c r="AK58" s="33"/>
      <c r="AL58" s="174"/>
      <c r="AM58" s="108"/>
      <c r="AN58" s="199"/>
      <c r="AO58" s="246"/>
      <c r="AP58" s="247"/>
      <c r="AQ58" s="247"/>
      <c r="AR58" s="247"/>
      <c r="AS58" s="247"/>
      <c r="AT58" s="247"/>
      <c r="AU58" s="248"/>
      <c r="AV58" s="248"/>
      <c r="AW58" s="247"/>
      <c r="AX58" s="22"/>
      <c r="AY58" s="23">
        <v>10000</v>
      </c>
      <c r="AZ58" s="91" t="s">
        <v>169</v>
      </c>
      <c r="BA58" s="78">
        <v>9</v>
      </c>
    </row>
    <row r="59" spans="1:53" ht="34.5" customHeight="1">
      <c r="A59" s="139"/>
      <c r="B59" s="140"/>
      <c r="C59" s="141"/>
      <c r="D59" s="142"/>
      <c r="E59" s="142"/>
      <c r="F59" s="143"/>
      <c r="G59" s="140"/>
      <c r="H59" s="144"/>
      <c r="I59" s="143"/>
      <c r="J59" s="144"/>
      <c r="K59" s="143"/>
      <c r="L59" s="144"/>
      <c r="M59" s="145">
        <f>SUM(M50:M58)</f>
        <v>1870307</v>
      </c>
      <c r="N59" s="146"/>
      <c r="O59" s="147"/>
      <c r="P59" s="148"/>
      <c r="Q59" s="148"/>
      <c r="R59" s="140"/>
      <c r="S59" s="149">
        <f>SUM(S50:S57)</f>
        <v>251188</v>
      </c>
      <c r="T59" s="150"/>
      <c r="U59" s="143"/>
      <c r="V59" s="140"/>
      <c r="W59" s="140"/>
      <c r="X59" s="151"/>
      <c r="Y59" s="151"/>
      <c r="Z59" s="144"/>
      <c r="AA59" s="143">
        <v>8.62</v>
      </c>
      <c r="AB59" s="140"/>
      <c r="AC59" s="140"/>
      <c r="AD59" s="144"/>
      <c r="AE59" s="152">
        <f>SUM(AE50:AE57)</f>
        <v>568453</v>
      </c>
      <c r="AF59" s="153"/>
      <c r="AG59" s="153"/>
      <c r="AH59" s="149">
        <f>SUM(AH50:AH57)</f>
        <v>568453</v>
      </c>
      <c r="AI59" s="154"/>
      <c r="AJ59" s="140"/>
      <c r="AK59" s="144"/>
      <c r="AL59" s="152">
        <f>SUM(AL50:AL57)</f>
        <v>1432</v>
      </c>
      <c r="AM59" s="140"/>
      <c r="AN59" s="149"/>
      <c r="AO59" s="143"/>
      <c r="AP59" s="148">
        <f>SUM(AP50:AP57)</f>
        <v>5647790</v>
      </c>
      <c r="AQ59" s="148">
        <f>SUM(AQ50:AQ57)</f>
        <v>5647790</v>
      </c>
      <c r="AR59" s="148"/>
      <c r="AS59" s="148"/>
      <c r="AT59" s="148"/>
      <c r="AU59" s="140">
        <v>85.65</v>
      </c>
      <c r="AV59" s="140">
        <f>SUM(AV50:AV57)</f>
        <v>65935</v>
      </c>
      <c r="AW59" s="148">
        <f>SUM(AW50:AW57)</f>
        <v>65957</v>
      </c>
      <c r="AX59" s="149"/>
      <c r="AY59" s="152">
        <f>SUM(AY50:AY58)</f>
        <v>100000</v>
      </c>
      <c r="AZ59" s="155" t="s">
        <v>92</v>
      </c>
      <c r="BA59" s="78"/>
    </row>
    <row r="60" spans="1:53" ht="34.5" customHeight="1" thickBot="1">
      <c r="A60" s="156"/>
      <c r="B60" s="114"/>
      <c r="C60" s="157"/>
      <c r="D60" s="158"/>
      <c r="E60" s="158"/>
      <c r="F60" s="112"/>
      <c r="G60" s="114"/>
      <c r="H60" s="159"/>
      <c r="I60" s="112"/>
      <c r="J60" s="159"/>
      <c r="K60" s="112"/>
      <c r="L60" s="159"/>
      <c r="M60" s="160"/>
      <c r="N60" s="161"/>
      <c r="O60" s="162"/>
      <c r="P60" s="163"/>
      <c r="Q60" s="113"/>
      <c r="R60" s="114"/>
      <c r="S60" s="164">
        <v>442356</v>
      </c>
      <c r="T60" s="165"/>
      <c r="U60" s="112"/>
      <c r="V60" s="114"/>
      <c r="W60" s="166"/>
      <c r="X60" s="166"/>
      <c r="Y60" s="166"/>
      <c r="Z60" s="167"/>
      <c r="AA60" s="112"/>
      <c r="AB60" s="114"/>
      <c r="AC60" s="114"/>
      <c r="AD60" s="159"/>
      <c r="AE60" s="163">
        <v>1123937</v>
      </c>
      <c r="AF60" s="113">
        <v>2252</v>
      </c>
      <c r="AG60" s="113">
        <v>54394</v>
      </c>
      <c r="AH60" s="164">
        <v>1067291</v>
      </c>
      <c r="AI60" s="168"/>
      <c r="AJ60" s="114"/>
      <c r="AK60" s="159"/>
      <c r="AL60" s="163"/>
      <c r="AM60" s="114"/>
      <c r="AN60" s="164"/>
      <c r="AO60" s="112"/>
      <c r="AP60" s="113"/>
      <c r="AQ60" s="113"/>
      <c r="AR60" s="113"/>
      <c r="AS60" s="113"/>
      <c r="AT60" s="113"/>
      <c r="AU60" s="114"/>
      <c r="AV60" s="115"/>
      <c r="AW60" s="113"/>
      <c r="AX60" s="164"/>
      <c r="AY60" s="163"/>
      <c r="AZ60" s="169" t="s">
        <v>93</v>
      </c>
      <c r="BA60" s="81"/>
    </row>
    <row r="61" spans="1:53" ht="34.5" customHeight="1" thickTop="1">
      <c r="A61" s="24"/>
      <c r="B61" s="24"/>
      <c r="C61" s="24"/>
      <c r="D61" s="25"/>
      <c r="E61" s="25"/>
      <c r="F61" s="25"/>
      <c r="G61" s="24"/>
      <c r="H61" s="24"/>
      <c r="I61" s="24"/>
      <c r="J61" s="24"/>
      <c r="K61" s="24"/>
      <c r="L61" s="24"/>
      <c r="M61" s="25"/>
      <c r="N61" s="25"/>
      <c r="O61" s="25"/>
      <c r="P61" s="25"/>
      <c r="Q61" s="25"/>
      <c r="R61" s="24"/>
      <c r="S61" s="25"/>
      <c r="T61" s="25"/>
      <c r="U61" s="24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4"/>
      <c r="AN61" s="25"/>
      <c r="AO61" s="24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17"/>
      <c r="BA61" s="25"/>
    </row>
    <row r="62" spans="1:53" ht="24" customHeight="1">
      <c r="A62" s="25"/>
      <c r="B62" s="26" t="s">
        <v>86</v>
      </c>
      <c r="C62" s="25"/>
      <c r="D62" s="26"/>
      <c r="E62" s="26"/>
      <c r="F62" s="26"/>
      <c r="G62" s="27"/>
      <c r="H62" s="27"/>
      <c r="I62" s="24"/>
      <c r="J62" s="24"/>
      <c r="K62" s="24"/>
      <c r="L62" s="24"/>
      <c r="M62" s="25"/>
      <c r="N62" s="25"/>
      <c r="O62" s="25"/>
      <c r="P62" s="25"/>
      <c r="Q62" s="25"/>
      <c r="R62" s="2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71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3" t="s">
        <v>168</v>
      </c>
      <c r="BA62" s="72"/>
    </row>
    <row r="63" spans="1:53" ht="18" customHeight="1">
      <c r="A63" s="25"/>
      <c r="B63" s="26" t="s">
        <v>87</v>
      </c>
      <c r="C63" s="25"/>
      <c r="D63" s="26"/>
      <c r="E63" s="26"/>
      <c r="F63" s="26"/>
      <c r="G63" s="27"/>
      <c r="H63" s="27"/>
      <c r="I63" s="24"/>
      <c r="J63" s="24"/>
      <c r="K63" s="24"/>
      <c r="L63" s="24"/>
      <c r="M63" s="25"/>
      <c r="N63" s="25"/>
      <c r="O63" s="25"/>
      <c r="P63" s="25"/>
      <c r="Q63" s="25"/>
      <c r="R63" s="2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4"/>
      <c r="AN63" s="25"/>
      <c r="AO63" s="28"/>
      <c r="AP63" s="29"/>
      <c r="AQ63" s="29" t="s">
        <v>95</v>
      </c>
      <c r="AR63" s="29"/>
      <c r="AS63" s="29"/>
      <c r="AT63" s="29"/>
      <c r="AU63" s="29"/>
      <c r="AV63" s="29"/>
      <c r="AW63" s="17"/>
      <c r="AX63" s="17"/>
      <c r="AY63" s="17"/>
      <c r="AZ63" s="17" t="s">
        <v>102</v>
      </c>
      <c r="BA63" s="25"/>
    </row>
    <row r="64" spans="1:53" ht="24.75" customHeight="1">
      <c r="A64" s="25"/>
      <c r="B64" s="25"/>
      <c r="C64" s="25"/>
      <c r="D64" s="25"/>
      <c r="E64" s="25"/>
      <c r="F64" s="25"/>
      <c r="G64" s="24"/>
      <c r="H64" s="24"/>
      <c r="I64" s="24"/>
      <c r="J64" s="24"/>
      <c r="K64" s="24"/>
      <c r="L64" s="24"/>
      <c r="M64" s="25"/>
      <c r="N64" s="25"/>
      <c r="O64" s="25"/>
      <c r="P64" s="25"/>
      <c r="Q64" s="25"/>
      <c r="R64" s="2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4"/>
      <c r="AN64" s="25"/>
      <c r="AO64" s="24"/>
      <c r="AP64" s="25"/>
      <c r="AQ64" s="25"/>
      <c r="AR64" s="25"/>
      <c r="AS64" s="25"/>
      <c r="AT64" s="25"/>
      <c r="AU64" s="25"/>
      <c r="AV64" s="25"/>
      <c r="AW64" s="25"/>
      <c r="AX64" s="25"/>
      <c r="AY64" s="84"/>
      <c r="AZ64" s="83" t="s">
        <v>167</v>
      </c>
      <c r="BA64" s="84" t="s">
        <v>166</v>
      </c>
    </row>
    <row r="65" spans="1:53" ht="22.5" customHeight="1">
      <c r="A65" s="25"/>
      <c r="B65" s="25"/>
      <c r="C65" s="25"/>
      <c r="D65" s="25"/>
      <c r="E65" s="25"/>
      <c r="F65" s="25"/>
      <c r="G65" s="24"/>
      <c r="H65" s="24"/>
      <c r="I65" s="24"/>
      <c r="J65" s="24"/>
      <c r="K65" s="24"/>
      <c r="L65" s="24"/>
      <c r="M65" s="25"/>
      <c r="N65" s="25"/>
      <c r="O65" s="25"/>
      <c r="P65" s="25"/>
      <c r="Q65" s="25"/>
      <c r="R65" s="2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4"/>
      <c r="AN65" s="25"/>
      <c r="AO65" s="24"/>
      <c r="AP65" s="25"/>
      <c r="AQ65" s="25"/>
      <c r="AR65" s="25"/>
      <c r="AS65" s="25"/>
      <c r="AT65" s="25"/>
      <c r="AU65" s="25"/>
      <c r="AV65" s="25"/>
      <c r="AW65" s="355" t="s">
        <v>165</v>
      </c>
      <c r="AX65" s="356"/>
      <c r="AY65" s="356"/>
      <c r="AZ65" s="356"/>
      <c r="BA65" s="25"/>
    </row>
    <row r="66" spans="1:53" ht="28.5" customHeight="1">
      <c r="A66" s="25"/>
      <c r="B66" s="25"/>
      <c r="C66" s="25"/>
      <c r="D66" s="25"/>
      <c r="E66" s="25"/>
      <c r="F66" s="25"/>
      <c r="G66" s="24"/>
      <c r="H66" s="24"/>
      <c r="I66" s="24"/>
      <c r="J66" s="24"/>
      <c r="K66" s="24"/>
      <c r="L66" s="24"/>
      <c r="M66" s="25"/>
      <c r="N66" s="25"/>
      <c r="O66" s="25"/>
      <c r="P66" s="25"/>
      <c r="Q66" s="25"/>
      <c r="R66" s="24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4"/>
      <c r="AN66" s="25"/>
      <c r="AO66" s="24"/>
      <c r="AP66" s="25"/>
      <c r="AQ66" s="25"/>
      <c r="AR66" s="25"/>
      <c r="AS66" s="25"/>
      <c r="AT66" s="25"/>
      <c r="AU66" s="25"/>
      <c r="AV66" s="25"/>
      <c r="AW66" s="355"/>
      <c r="AX66" s="356"/>
      <c r="AY66" s="356"/>
      <c r="AZ66" s="356"/>
      <c r="BA66" s="356"/>
    </row>
    <row r="67" spans="1:53" ht="21" customHeight="1">
      <c r="A67" s="25"/>
      <c r="B67" s="25"/>
      <c r="C67" s="25"/>
      <c r="D67" s="25"/>
      <c r="E67" s="25"/>
      <c r="F67" s="25"/>
      <c r="G67" s="24"/>
      <c r="H67" s="24"/>
      <c r="I67" s="24"/>
      <c r="J67" s="24"/>
      <c r="K67" s="24"/>
      <c r="L67" s="24"/>
      <c r="M67" s="25"/>
      <c r="N67" s="25"/>
      <c r="O67" s="25"/>
      <c r="P67" s="25"/>
      <c r="Q67" s="25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357" t="s">
        <v>164</v>
      </c>
      <c r="AK67" s="358"/>
      <c r="AL67" s="358"/>
      <c r="AM67" s="358"/>
      <c r="AN67" s="358"/>
      <c r="AO67" s="358"/>
      <c r="AP67" s="358"/>
      <c r="AQ67" s="358"/>
      <c r="AR67" s="358"/>
      <c r="AS67" s="358"/>
      <c r="AT67" s="358"/>
      <c r="AU67" s="358"/>
      <c r="AV67" s="358"/>
      <c r="AW67" s="358"/>
      <c r="AX67" s="358"/>
      <c r="AY67" s="358"/>
      <c r="AZ67" s="358"/>
      <c r="BA67" s="358"/>
    </row>
    <row r="68" spans="7:52" ht="28.5" customHeight="1">
      <c r="G68" s="3"/>
      <c r="H68" s="3"/>
      <c r="I68" s="3"/>
      <c r="J68" s="3"/>
      <c r="K68" s="3"/>
      <c r="L68" s="3"/>
      <c r="AU68" s="338" t="s">
        <v>163</v>
      </c>
      <c r="AV68" s="339"/>
      <c r="AW68" s="339"/>
      <c r="AX68" s="339"/>
      <c r="AY68" s="339"/>
      <c r="AZ68" s="339"/>
    </row>
    <row r="69" spans="7:12" ht="34.5" customHeight="1">
      <c r="G69" s="3"/>
      <c r="H69" s="3"/>
      <c r="I69" s="3"/>
      <c r="J69" s="3"/>
      <c r="K69" s="3"/>
      <c r="L69" s="3"/>
    </row>
    <row r="70" spans="7:12" ht="34.5" customHeight="1">
      <c r="G70" s="3"/>
      <c r="H70" s="3"/>
      <c r="I70" s="3"/>
      <c r="J70" s="3"/>
      <c r="K70" s="3"/>
      <c r="L70" s="3"/>
    </row>
    <row r="71" spans="7:12" ht="34.5" customHeight="1">
      <c r="G71" s="3"/>
      <c r="H71" s="3"/>
      <c r="I71" s="3"/>
      <c r="J71" s="3"/>
      <c r="K71" s="3"/>
      <c r="L71" s="3"/>
    </row>
    <row r="72" spans="7:12" ht="34.5" customHeight="1">
      <c r="G72" s="3"/>
      <c r="H72" s="3"/>
      <c r="I72" s="3"/>
      <c r="J72" s="3"/>
      <c r="K72" s="3"/>
      <c r="L72" s="3"/>
    </row>
    <row r="73" spans="7:12" ht="34.5" customHeight="1">
      <c r="G73" s="3"/>
      <c r="H73" s="3"/>
      <c r="I73" s="3"/>
      <c r="J73" s="3"/>
      <c r="K73" s="3"/>
      <c r="L73" s="3"/>
    </row>
    <row r="74" spans="7:12" ht="30" customHeight="1">
      <c r="G74" s="3"/>
      <c r="H74" s="3"/>
      <c r="I74" s="3"/>
      <c r="J74" s="3"/>
      <c r="K74" s="3"/>
      <c r="L74" s="3"/>
    </row>
    <row r="75" spans="7:12" ht="30" customHeight="1">
      <c r="G75" s="3"/>
      <c r="H75" s="3"/>
      <c r="J75" s="3"/>
      <c r="K75" s="3"/>
      <c r="L75" s="3"/>
    </row>
    <row r="76" spans="7:12" ht="30" customHeight="1">
      <c r="G76" s="3"/>
      <c r="H76" s="3"/>
      <c r="J76" s="3"/>
      <c r="K76" s="3"/>
      <c r="L76" s="3"/>
    </row>
    <row r="77" spans="7:11" ht="30" customHeight="1">
      <c r="G77" s="3"/>
      <c r="H77" s="3"/>
      <c r="J77" s="3"/>
      <c r="K77" s="3"/>
    </row>
    <row r="78" spans="7:11" ht="30" customHeight="1">
      <c r="G78" s="3"/>
      <c r="H78" s="3"/>
      <c r="J78" s="3"/>
      <c r="K78" s="3"/>
    </row>
    <row r="79" spans="7:11" ht="30" customHeight="1">
      <c r="G79" s="3"/>
      <c r="H79" s="3"/>
      <c r="J79" s="3"/>
      <c r="K79" s="3"/>
    </row>
    <row r="80" spans="7:11" ht="30" customHeight="1">
      <c r="G80" s="3"/>
      <c r="H80" s="3"/>
      <c r="J80" s="3"/>
      <c r="K80" s="3"/>
    </row>
    <row r="81" spans="7:11" ht="18">
      <c r="G81" s="3"/>
      <c r="H81" s="3"/>
      <c r="J81" s="3"/>
      <c r="K81" s="3"/>
    </row>
    <row r="82" spans="7:11" ht="18">
      <c r="G82" s="3"/>
      <c r="H82" s="3"/>
      <c r="J82" s="3"/>
      <c r="K82" s="3"/>
    </row>
    <row r="83" spans="8:11" ht="18">
      <c r="H83" s="3"/>
      <c r="J83" s="3"/>
      <c r="K83" s="3"/>
    </row>
    <row r="84" spans="8:11" ht="18">
      <c r="H84" s="3"/>
      <c r="J84" s="3"/>
      <c r="K84" s="3"/>
    </row>
    <row r="85" spans="8:11" ht="18">
      <c r="H85" s="3"/>
      <c r="J85" s="3"/>
      <c r="K85" s="3"/>
    </row>
    <row r="86" spans="8:11" ht="18">
      <c r="H86" s="3"/>
      <c r="K86" s="3"/>
    </row>
    <row r="87" spans="8:11" ht="18">
      <c r="H87" s="3"/>
      <c r="K87" s="3"/>
    </row>
    <row r="88" spans="8:11" ht="18">
      <c r="H88" s="3"/>
      <c r="K88" s="3"/>
    </row>
    <row r="89" spans="8:11" ht="18">
      <c r="H89" s="3"/>
      <c r="K89" s="3"/>
    </row>
    <row r="90" spans="8:11" ht="18">
      <c r="H90" s="3"/>
      <c r="K90" s="3"/>
    </row>
    <row r="91" spans="8:11" ht="18">
      <c r="H91" s="3"/>
      <c r="K91" s="3"/>
    </row>
    <row r="92" spans="8:11" ht="18">
      <c r="H92" s="3"/>
      <c r="K92" s="3"/>
    </row>
    <row r="93" spans="8:11" ht="18">
      <c r="H93" s="3"/>
      <c r="K93" s="3"/>
    </row>
    <row r="94" spans="8:11" ht="18">
      <c r="H94" s="3"/>
      <c r="K94" s="3"/>
    </row>
    <row r="95" spans="8:11" ht="18">
      <c r="H95" s="3"/>
      <c r="K95" s="3"/>
    </row>
    <row r="96" spans="8:11" ht="18">
      <c r="H96" s="3"/>
      <c r="K96" s="3"/>
    </row>
    <row r="97" spans="8:11" ht="18">
      <c r="H97" s="3"/>
      <c r="K97" s="3"/>
    </row>
    <row r="98" spans="8:11" ht="18">
      <c r="H98" s="3"/>
      <c r="K98" s="3"/>
    </row>
    <row r="99" spans="8:11" ht="18">
      <c r="H99" s="3"/>
      <c r="K99" s="3"/>
    </row>
    <row r="100" spans="8:11" ht="18">
      <c r="H100" s="3"/>
      <c r="K100" s="3"/>
    </row>
    <row r="101" spans="8:11" ht="18">
      <c r="H101" s="3"/>
      <c r="K101" s="3"/>
    </row>
    <row r="102" spans="8:11" ht="18">
      <c r="H102" s="3"/>
      <c r="K102" s="3"/>
    </row>
    <row r="103" spans="8:11" ht="18">
      <c r="H103" s="3"/>
      <c r="K103" s="3"/>
    </row>
    <row r="104" spans="8:11" ht="18">
      <c r="H104" s="3"/>
      <c r="K104" s="3"/>
    </row>
    <row r="105" spans="8:11" ht="18">
      <c r="H105" s="3"/>
      <c r="K105" s="3"/>
    </row>
    <row r="106" spans="8:11" ht="18">
      <c r="H106" s="3"/>
      <c r="K106" s="3"/>
    </row>
    <row r="107" spans="8:11" ht="18">
      <c r="H107" s="3"/>
      <c r="K107" s="3"/>
    </row>
    <row r="108" spans="8:11" ht="18">
      <c r="H108" s="3"/>
      <c r="K108" s="3"/>
    </row>
    <row r="109" spans="8:11" ht="18">
      <c r="H109" s="3"/>
      <c r="K109" s="3"/>
    </row>
    <row r="110" spans="8:11" ht="18">
      <c r="H110" s="3"/>
      <c r="K110" s="3"/>
    </row>
    <row r="111" spans="8:11" ht="18">
      <c r="H111" s="3"/>
      <c r="K111" s="3"/>
    </row>
    <row r="112" spans="8:11" ht="18">
      <c r="H112" s="3"/>
      <c r="K112" s="3"/>
    </row>
    <row r="113" spans="8:11" ht="18">
      <c r="H113" s="3"/>
      <c r="K113" s="3"/>
    </row>
    <row r="114" spans="8:11" ht="18">
      <c r="H114" s="3"/>
      <c r="K114" s="3"/>
    </row>
    <row r="115" spans="8:11" ht="18">
      <c r="H115" s="3"/>
      <c r="K115" s="3"/>
    </row>
    <row r="116" spans="8:11" ht="18">
      <c r="H116" s="3"/>
      <c r="K116" s="3"/>
    </row>
    <row r="117" spans="8:11" ht="18">
      <c r="H117" s="3"/>
      <c r="K117" s="3"/>
    </row>
    <row r="118" spans="8:11" ht="18">
      <c r="H118" s="3"/>
      <c r="K118" s="3"/>
    </row>
    <row r="119" spans="8:11" ht="18">
      <c r="H119" s="3"/>
      <c r="K119" s="3"/>
    </row>
    <row r="120" spans="8:11" ht="18">
      <c r="H120" s="3"/>
      <c r="K120" s="3"/>
    </row>
    <row r="121" spans="8:11" ht="18">
      <c r="H121" s="3"/>
      <c r="K121" s="3"/>
    </row>
    <row r="122" spans="8:11" ht="18">
      <c r="H122" s="3"/>
      <c r="K122" s="3"/>
    </row>
    <row r="123" spans="8:11" ht="18">
      <c r="H123" s="3"/>
      <c r="K123" s="3"/>
    </row>
    <row r="124" spans="8:11" ht="18">
      <c r="H124" s="3"/>
      <c r="K124" s="3"/>
    </row>
    <row r="125" spans="8:11" ht="18">
      <c r="H125" s="3"/>
      <c r="K125" s="3"/>
    </row>
    <row r="126" spans="8:11" ht="18">
      <c r="H126" s="3"/>
      <c r="K126" s="3"/>
    </row>
    <row r="127" spans="8:11" ht="18">
      <c r="H127" s="3"/>
      <c r="K127" s="3"/>
    </row>
    <row r="128" spans="8:11" ht="18">
      <c r="H128" s="3"/>
      <c r="K128" s="3"/>
    </row>
    <row r="129" spans="8:11" ht="18">
      <c r="H129" s="3"/>
      <c r="K129" s="3"/>
    </row>
    <row r="130" spans="8:11" ht="18">
      <c r="H130" s="3"/>
      <c r="K130" s="3"/>
    </row>
    <row r="131" spans="8:11" ht="18">
      <c r="H131" s="3"/>
      <c r="K131" s="3"/>
    </row>
    <row r="132" spans="8:11" ht="18">
      <c r="H132" s="3"/>
      <c r="K132" s="3"/>
    </row>
    <row r="133" spans="8:11" ht="18">
      <c r="H133" s="3"/>
      <c r="K133" s="3"/>
    </row>
    <row r="134" spans="8:11" ht="18">
      <c r="H134" s="3"/>
      <c r="K134" s="3"/>
    </row>
    <row r="135" spans="8:11" ht="18">
      <c r="H135" s="3"/>
      <c r="K135" s="3"/>
    </row>
    <row r="136" spans="8:11" ht="18">
      <c r="H136" s="3"/>
      <c r="K136" s="3"/>
    </row>
    <row r="137" spans="8:11" ht="18">
      <c r="H137" s="3"/>
      <c r="K137" s="3"/>
    </row>
    <row r="138" spans="8:11" ht="18">
      <c r="H138" s="3"/>
      <c r="K138" s="3"/>
    </row>
    <row r="139" spans="8:11" ht="18">
      <c r="H139" s="3"/>
      <c r="K139" s="3"/>
    </row>
    <row r="140" spans="8:11" ht="18">
      <c r="H140" s="3"/>
      <c r="K140" s="3"/>
    </row>
    <row r="141" spans="8:11" ht="18">
      <c r="H141" s="3"/>
      <c r="K141" s="3"/>
    </row>
    <row r="142" spans="8:11" ht="18">
      <c r="H142" s="3"/>
      <c r="K142" s="3"/>
    </row>
    <row r="143" spans="8:11" ht="18">
      <c r="H143" s="3"/>
      <c r="K143" s="3"/>
    </row>
    <row r="144" spans="8:11" ht="18">
      <c r="H144" s="3"/>
      <c r="K144" s="3"/>
    </row>
    <row r="145" spans="8:11" ht="18">
      <c r="H145" s="3"/>
      <c r="K145" s="3"/>
    </row>
    <row r="146" spans="8:11" ht="18">
      <c r="H146" s="3"/>
      <c r="K146" s="3"/>
    </row>
    <row r="147" spans="8:11" ht="18">
      <c r="H147" s="3"/>
      <c r="K147" s="3"/>
    </row>
    <row r="148" spans="8:11" ht="18">
      <c r="H148" s="3"/>
      <c r="K148" s="3"/>
    </row>
    <row r="149" spans="8:11" ht="18">
      <c r="H149" s="3"/>
      <c r="K149" s="3"/>
    </row>
    <row r="150" spans="8:11" ht="18">
      <c r="H150" s="3"/>
      <c r="K150" s="3"/>
    </row>
    <row r="151" spans="8:11" ht="18">
      <c r="H151" s="3"/>
      <c r="K151" s="3"/>
    </row>
    <row r="152" spans="8:11" ht="18">
      <c r="H152" s="3"/>
      <c r="K152" s="3"/>
    </row>
    <row r="153" spans="8:11" ht="18">
      <c r="H153" s="3"/>
      <c r="K153" s="3"/>
    </row>
    <row r="154" spans="8:11" ht="18">
      <c r="H154" s="3"/>
      <c r="K154" s="3"/>
    </row>
    <row r="155" spans="8:11" ht="18">
      <c r="H155" s="3"/>
      <c r="K155" s="3"/>
    </row>
    <row r="156" spans="8:11" ht="18">
      <c r="H156" s="3"/>
      <c r="K156" s="3"/>
    </row>
    <row r="157" spans="8:11" ht="18">
      <c r="H157" s="3"/>
      <c r="K157" s="3"/>
    </row>
    <row r="158" spans="8:11" ht="18">
      <c r="H158" s="3"/>
      <c r="K158" s="3"/>
    </row>
    <row r="159" spans="8:11" ht="18">
      <c r="H159" s="3"/>
      <c r="K159" s="3"/>
    </row>
    <row r="160" spans="8:11" ht="18">
      <c r="H160" s="3"/>
      <c r="K160" s="3"/>
    </row>
    <row r="161" spans="8:11" ht="18">
      <c r="H161" s="3"/>
      <c r="K161" s="3"/>
    </row>
    <row r="162" spans="8:11" ht="18">
      <c r="H162" s="3"/>
      <c r="K162" s="3"/>
    </row>
    <row r="163" ht="18">
      <c r="H163" s="3"/>
    </row>
    <row r="164" ht="18">
      <c r="H164" s="3"/>
    </row>
    <row r="165" ht="18">
      <c r="H165" s="3"/>
    </row>
    <row r="166" ht="18">
      <c r="H166" s="3"/>
    </row>
    <row r="167" ht="18">
      <c r="H167" s="3"/>
    </row>
    <row r="168" ht="18">
      <c r="H168" s="3"/>
    </row>
    <row r="169" ht="18">
      <c r="H169" s="3"/>
    </row>
    <row r="170" ht="18">
      <c r="H170" s="3"/>
    </row>
    <row r="171" ht="18">
      <c r="H171" s="3"/>
    </row>
    <row r="172" ht="18">
      <c r="H172" s="3"/>
    </row>
    <row r="173" ht="18">
      <c r="H173" s="3"/>
    </row>
    <row r="174" ht="18">
      <c r="H174" s="3"/>
    </row>
    <row r="175" ht="18">
      <c r="H175" s="3"/>
    </row>
    <row r="176" ht="18">
      <c r="H176" s="3"/>
    </row>
    <row r="177" ht="18">
      <c r="H177" s="3"/>
    </row>
    <row r="178" ht="18">
      <c r="H178" s="3"/>
    </row>
    <row r="179" ht="18">
      <c r="H179" s="3"/>
    </row>
    <row r="180" ht="18">
      <c r="H180" s="3"/>
    </row>
    <row r="181" ht="18">
      <c r="H181" s="3"/>
    </row>
    <row r="182" ht="18">
      <c r="H182" s="3"/>
    </row>
    <row r="183" ht="18">
      <c r="H183" s="3"/>
    </row>
    <row r="184" ht="18">
      <c r="H184" s="3"/>
    </row>
    <row r="185" ht="18">
      <c r="H185" s="3"/>
    </row>
    <row r="186" ht="18">
      <c r="H186" s="3"/>
    </row>
    <row r="187" ht="18">
      <c r="H187" s="3"/>
    </row>
    <row r="188" ht="18">
      <c r="H188" s="3"/>
    </row>
    <row r="189" ht="18">
      <c r="H189" s="3"/>
    </row>
    <row r="190" ht="18">
      <c r="H190" s="3"/>
    </row>
    <row r="191" ht="18">
      <c r="H191" s="3"/>
    </row>
    <row r="192" ht="18">
      <c r="H192" s="3"/>
    </row>
    <row r="193" ht="18">
      <c r="H193" s="3"/>
    </row>
    <row r="194" ht="18">
      <c r="H194" s="3"/>
    </row>
    <row r="195" ht="18">
      <c r="H195" s="3"/>
    </row>
    <row r="196" ht="18">
      <c r="H196" s="3"/>
    </row>
    <row r="197" ht="18">
      <c r="H197" s="3"/>
    </row>
    <row r="198" ht="18">
      <c r="H198" s="3"/>
    </row>
    <row r="199" ht="18">
      <c r="H199" s="3"/>
    </row>
    <row r="200" ht="18">
      <c r="H200" s="3"/>
    </row>
    <row r="201" ht="18">
      <c r="H201" s="3"/>
    </row>
  </sheetData>
  <sheetProtection/>
  <mergeCells count="22">
    <mergeCell ref="A9:C9"/>
    <mergeCell ref="AA9:AD9"/>
    <mergeCell ref="T9:Z9"/>
    <mergeCell ref="C10:C11"/>
    <mergeCell ref="Q5:R6"/>
    <mergeCell ref="AW65:AZ65"/>
    <mergeCell ref="I9:J9"/>
    <mergeCell ref="F9:H9"/>
    <mergeCell ref="R10:R11"/>
    <mergeCell ref="BA10:BA11"/>
    <mergeCell ref="P9:S9"/>
    <mergeCell ref="M9:N9"/>
    <mergeCell ref="AU68:AZ68"/>
    <mergeCell ref="T10:T11"/>
    <mergeCell ref="AE9:AH9"/>
    <mergeCell ref="W3:AL7"/>
    <mergeCell ref="AY9:BA9"/>
    <mergeCell ref="AO9:AW9"/>
    <mergeCell ref="AL9:AN9"/>
    <mergeCell ref="AI9:AK9"/>
    <mergeCell ref="AW66:BA66"/>
    <mergeCell ref="AJ67:BA67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IT</cp:lastModifiedBy>
  <cp:lastPrinted>2011-07-06T07:15:29Z</cp:lastPrinted>
  <dcterms:created xsi:type="dcterms:W3CDTF">2003-04-07T05:18:21Z</dcterms:created>
  <dcterms:modified xsi:type="dcterms:W3CDTF">2011-07-07T06:36:16Z</dcterms:modified>
  <cp:category/>
  <cp:version/>
  <cp:contentType/>
  <cp:contentStatus/>
</cp:coreProperties>
</file>